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istant Executive Director\Thea\Board Meetings\Elections\2022\Committee Meeting Docs\"/>
    </mc:Choice>
  </mc:AlternateContent>
  <xr:revisionPtr revIDLastSave="0" documentId="13_ncr:1_{694C848E-7497-4098-AE42-7984AAB1C77A}" xr6:coauthVersionLast="47" xr6:coauthVersionMax="47" xr10:uidLastSave="{00000000-0000-0000-0000-000000000000}"/>
  <bookViews>
    <workbookView xWindow="15660" yWindow="-16320" windowWidth="29040" windowHeight="15840" xr2:uid="{00000000-000D-0000-FFFF-FFFF00000000}"/>
  </bookViews>
  <sheets>
    <sheet name="Contractors" sheetId="1" r:id="rId1"/>
    <sheet name="Associates" sheetId="2" r:id="rId2"/>
  </sheets>
  <definedNames>
    <definedName name="_xlnm._FilterDatabase" localSheetId="0" hidden="1">Contractors!$C$6:$E$20</definedName>
    <definedName name="_xlnm.Print_Area" localSheetId="1">Associates!$B$1:$F$23</definedName>
    <definedName name="_xlnm.Print_Area" localSheetId="0">Contractors!$B$1:$E$68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2" l="1"/>
  <c r="F20" i="2" l="1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6" i="1"/>
  <c r="E3" i="2" l="1"/>
  <c r="E4" i="1"/>
  <c r="E3" i="1"/>
</calcChain>
</file>

<file path=xl/sharedStrings.xml><?xml version="1.0" encoding="utf-8"?>
<sst xmlns="http://schemas.openxmlformats.org/spreadsheetml/2006/main" count="108" uniqueCount="104">
  <si>
    <t>Granite Construction Company</t>
  </si>
  <si>
    <t>Hamilton Construction Alaska Co.</t>
  </si>
  <si>
    <t>HC Contractors, Inc.</t>
  </si>
  <si>
    <t>Cruz Construction, Inc.</t>
  </si>
  <si>
    <t>Knik Construction Co., Inc.</t>
  </si>
  <si>
    <t>Drake Construction, Inc.</t>
  </si>
  <si>
    <t>GHEMM Company, Inc.</t>
  </si>
  <si>
    <t>Neeser Construction, Inc.</t>
  </si>
  <si>
    <t>Roger Hickel Contracting, Inc.</t>
  </si>
  <si>
    <t>Coldfoot Environmental Services, Inc.</t>
  </si>
  <si>
    <t>Loken Construction, LLC</t>
  </si>
  <si>
    <t>Excel Construction, Inc.</t>
  </si>
  <si>
    <t>American Marine Corporation</t>
  </si>
  <si>
    <t>DAMA Industrial LLC</t>
  </si>
  <si>
    <t>Total Nominees</t>
  </si>
  <si>
    <t xml:space="preserve">Board Development Committee Prepared Nomination List </t>
  </si>
  <si>
    <t>Aaron</t>
  </si>
  <si>
    <t>Bartel</t>
  </si>
  <si>
    <t>Derek</t>
  </si>
  <si>
    <t>Betts</t>
  </si>
  <si>
    <t>Toby</t>
  </si>
  <si>
    <t>Drake</t>
  </si>
  <si>
    <t>Troy</t>
  </si>
  <si>
    <t>Gray</t>
  </si>
  <si>
    <t>Matt</t>
  </si>
  <si>
    <t>Ketchum</t>
  </si>
  <si>
    <t>Travis</t>
  </si>
  <si>
    <t>Malin</t>
  </si>
  <si>
    <t>John</t>
  </si>
  <si>
    <t>Szymik</t>
  </si>
  <si>
    <t>B. C. Excavating, LLC</t>
  </si>
  <si>
    <t>K &amp; H Civil Constructors, LLC</t>
  </si>
  <si>
    <r>
      <t xml:space="preserve">Heavy-Industrial Division
</t>
    </r>
    <r>
      <rPr>
        <i/>
        <sz val="12"/>
        <color theme="9" tint="-0.499984740745262"/>
        <rFont val="Calibri"/>
        <family val="2"/>
        <scheme val="minor"/>
      </rPr>
      <t>Carry-Over Marcus Trivette Brice, Inc.</t>
    </r>
  </si>
  <si>
    <r>
      <t xml:space="preserve">Highway-Utility Division
</t>
    </r>
    <r>
      <rPr>
        <i/>
        <sz val="12"/>
        <color theme="5" tint="-0.499984740745262"/>
        <rFont val="Calibri"/>
        <family val="2"/>
        <scheme val="minor"/>
      </rPr>
      <t>Carry-Over Sarah Lefebvre Exclusive Paving dba Colaska</t>
    </r>
  </si>
  <si>
    <t>Pat</t>
  </si>
  <si>
    <t>Harrison</t>
  </si>
  <si>
    <t>Brian</t>
  </si>
  <si>
    <t>Midyett</t>
  </si>
  <si>
    <t>Jeff</t>
  </si>
  <si>
    <t>Miller</t>
  </si>
  <si>
    <t>Steve</t>
  </si>
  <si>
    <t>Rowe</t>
  </si>
  <si>
    <t>Brennan</t>
  </si>
  <si>
    <t>Walsh</t>
  </si>
  <si>
    <t>Kiewit Infrastructure West Co.</t>
  </si>
  <si>
    <t>STG Pacific, LLC</t>
  </si>
  <si>
    <t>Swalling General Contractors LLC</t>
  </si>
  <si>
    <t>STG, Inc.</t>
  </si>
  <si>
    <r>
      <t xml:space="preserve">Building Division
</t>
    </r>
    <r>
      <rPr>
        <i/>
        <sz val="12"/>
        <color rgb="FF0070C0"/>
        <rFont val="Calibri"/>
        <family val="2"/>
        <scheme val="minor"/>
      </rPr>
      <t>Carry-Over Luke Blomfield Davis Constructors &amp; Engineers, Inc.</t>
    </r>
  </si>
  <si>
    <t>Mike</t>
  </si>
  <si>
    <t>Davis</t>
  </si>
  <si>
    <t>Saigen</t>
  </si>
  <si>
    <t>Harris</t>
  </si>
  <si>
    <t>Sean</t>
  </si>
  <si>
    <t>Hickel</t>
  </si>
  <si>
    <t>Jason</t>
  </si>
  <si>
    <t>Nichols</t>
  </si>
  <si>
    <t>F &amp; W Construction Co., Inc.</t>
  </si>
  <si>
    <t>ASRC Construction</t>
  </si>
  <si>
    <r>
      <t xml:space="preserve">Specialty Division
</t>
    </r>
    <r>
      <rPr>
        <i/>
        <sz val="12"/>
        <color theme="9" tint="0.79998168889431442"/>
        <rFont val="Calibri"/>
        <family val="2"/>
        <scheme val="minor"/>
      </rPr>
      <t>Carry-Over Carrie Jokiel ChemTrack Alaska, Inc.
Carry-Over Gary Klebs KLEBS Mechanical, Inc. (Member-at-Large)</t>
    </r>
  </si>
  <si>
    <t>Andersen</t>
  </si>
  <si>
    <t>Regina</t>
  </si>
  <si>
    <t>Daniels</t>
  </si>
  <si>
    <t>Mike T.</t>
  </si>
  <si>
    <t>Gould</t>
  </si>
  <si>
    <t>Tyler</t>
  </si>
  <si>
    <t>Loken</t>
  </si>
  <si>
    <t>Ron</t>
  </si>
  <si>
    <t>Pichler</t>
  </si>
  <si>
    <t>Cuauhtemoc</t>
  </si>
  <si>
    <t>Rodriguez</t>
  </si>
  <si>
    <t>David</t>
  </si>
  <si>
    <t>Shahnazarian</t>
  </si>
  <si>
    <t>Heather</t>
  </si>
  <si>
    <t>Sottosanti</t>
  </si>
  <si>
    <t>Davis Block &amp; Concrete</t>
  </si>
  <si>
    <t>Denali Drilling, Inc.</t>
  </si>
  <si>
    <r>
      <t xml:space="preserve">Associates
</t>
    </r>
    <r>
      <rPr>
        <i/>
        <sz val="12"/>
        <color theme="5" tint="-0.499984740745262"/>
        <rFont val="Calibri"/>
        <family val="2"/>
        <scheme val="minor"/>
      </rPr>
      <t>Carry-Over Dave Johnson Anchorage Sand &amp; Gravel</t>
    </r>
  </si>
  <si>
    <t>Kirk</t>
  </si>
  <si>
    <t>Currey</t>
  </si>
  <si>
    <t>Kirstie</t>
  </si>
  <si>
    <t>Lynne</t>
  </si>
  <si>
    <t>Seville</t>
  </si>
  <si>
    <t>Paul</t>
  </si>
  <si>
    <t>Kovach</t>
  </si>
  <si>
    <t>Scott</t>
  </si>
  <si>
    <t>Vierra</t>
  </si>
  <si>
    <t>Stacy</t>
  </si>
  <si>
    <t>Tomuro</t>
  </si>
  <si>
    <t>Tamie</t>
  </si>
  <si>
    <t>Taylor</t>
  </si>
  <si>
    <t>Construction Machinery Industrial, LLC (CMI)</t>
  </si>
  <si>
    <t>Gray Services, LLC</t>
  </si>
  <si>
    <t>Parker, Smith &amp; Feek, Inc.</t>
  </si>
  <si>
    <t>Spenard Builders Supply</t>
  </si>
  <si>
    <t>North Star Equipment Services</t>
  </si>
  <si>
    <t>First National Bank Alaska</t>
  </si>
  <si>
    <t>Taylored Business Solutions, LLC</t>
  </si>
  <si>
    <t xml:space="preserve">Goal - After five (5) associates are elected, have a remaining three (3) associates to be considered for board appointment. </t>
  </si>
  <si>
    <t xml:space="preserve">Goal - After two (2) contractors are elected per division, have a remaining seventeen (17) contractors to be considered for the eleven (11) Member-at-Large vote and six (6) board appointments. </t>
  </si>
  <si>
    <t>Note</t>
  </si>
  <si>
    <t xml:space="preserve">On odd years (e.g. 2023) members vote for six (6) associates. One associate receives a 2-Year term on the Executive Board. On even years (e.g. 2022) members vote for five (5) associates as the Executive Board associate member serves the Carry-Over term. </t>
  </si>
  <si>
    <t>Appointments Remaining</t>
  </si>
  <si>
    <t>M-at-L &amp; Appointments 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</si>
</sst>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9" tint="0.7999816888943144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9" tint="-0.499984740745262"/>
      <name val="Calibri"/>
      <family val="2"/>
      <scheme val="minor"/>
    </font>
    <font>
      <i/>
      <sz val="12"/>
      <color theme="5" tint="-0.499984740745262"/>
      <name val="Calibri"/>
      <family val="2"/>
      <scheme val="minor"/>
    </font>
    <font>
      <i/>
      <sz val="12"/>
      <color rgb="FF0070C0"/>
      <name val="Calibri"/>
      <family val="2"/>
      <scheme val="minor"/>
    </font>
    <font>
      <i/>
      <sz val="12"/>
      <color theme="9" tint="0.7999816888943144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left"/>
    </xf>
    <xf numFmtId="0" fontId="0" fillId="0" borderId="3" xfId="0" applyBorder="1"/>
    <xf numFmtId="0" fontId="6" fillId="0" borderId="1" xfId="0" applyFont="1" applyBorder="1"/>
    <xf numFmtId="0" fontId="6" fillId="0" borderId="3" xfId="0" applyFont="1" applyBorder="1"/>
    <xf numFmtId="0" fontId="0" fillId="0" borderId="0" xfId="0" applyAlignment="1"/>
    <xf numFmtId="0" fontId="7" fillId="0" borderId="1" xfId="0" applyFont="1" applyBorder="1"/>
    <xf numFmtId="0" fontId="8" fillId="0" borderId="1" xfId="0" applyFont="1" applyBorder="1"/>
    <xf numFmtId="0" fontId="8" fillId="0" borderId="3" xfId="0" applyFont="1" applyBorder="1"/>
    <xf numFmtId="0" fontId="8" fillId="0" borderId="2" xfId="0" applyFont="1" applyBorder="1" applyAlignment="1">
      <alignment horizontal="left"/>
    </xf>
    <xf numFmtId="0" fontId="8" fillId="0" borderId="1" xfId="0" applyFont="1" applyBorder="1" applyAlignment="1"/>
    <xf numFmtId="0" fontId="8" fillId="0" borderId="3" xfId="0" applyFont="1" applyBorder="1" applyAlignment="1"/>
    <xf numFmtId="0" fontId="0" fillId="0" borderId="10" xfId="0" applyBorder="1" applyAlignment="1">
      <alignment horizontal="left"/>
    </xf>
    <xf numFmtId="0" fontId="8" fillId="0" borderId="11" xfId="0" applyFont="1" applyBorder="1"/>
    <xf numFmtId="0" fontId="8" fillId="0" borderId="12" xfId="0" applyFont="1" applyBorder="1"/>
    <xf numFmtId="0" fontId="4" fillId="8" borderId="6" xfId="0" applyFont="1" applyFill="1" applyBorder="1" applyAlignment="1">
      <alignment horizontal="left" vertical="center" wrapText="1"/>
    </xf>
    <xf numFmtId="0" fontId="4" fillId="8" borderId="9" xfId="0" applyFont="1" applyFill="1" applyBorder="1" applyAlignment="1">
      <alignment horizontal="left" vertical="center" wrapText="1"/>
    </xf>
    <xf numFmtId="0" fontId="14" fillId="0" borderId="0" xfId="0" applyFont="1"/>
    <xf numFmtId="0" fontId="0" fillId="0" borderId="16" xfId="0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1" xfId="0" applyBorder="1"/>
    <xf numFmtId="0" fontId="0" fillId="0" borderId="12" xfId="0" applyBorder="1"/>
    <xf numFmtId="0" fontId="2" fillId="3" borderId="13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 vertical="top" wrapText="1"/>
    </xf>
    <xf numFmtId="0" fontId="3" fillId="4" borderId="14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center" vertical="top" wrapText="1"/>
    </xf>
    <xf numFmtId="0" fontId="5" fillId="5" borderId="15" xfId="0" applyFont="1" applyFill="1" applyBorder="1" applyAlignment="1">
      <alignment horizontal="center" vertical="top" wrapText="1"/>
    </xf>
    <xf numFmtId="0" fontId="13" fillId="6" borderId="13" xfId="0" applyFont="1" applyFill="1" applyBorder="1" applyAlignment="1">
      <alignment horizontal="center" vertical="top" wrapText="1"/>
    </xf>
    <xf numFmtId="0" fontId="13" fillId="6" borderId="14" xfId="0" applyFont="1" applyFill="1" applyBorder="1" applyAlignment="1">
      <alignment horizontal="center" vertical="top" wrapText="1"/>
    </xf>
    <xf numFmtId="0" fontId="13" fillId="6" borderId="15" xfId="0" applyFont="1" applyFill="1" applyBorder="1" applyAlignment="1">
      <alignment horizontal="center" vertical="top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68"/>
  <sheetViews>
    <sheetView tabSelected="1" zoomScale="115" zoomScaleNormal="115" workbookViewId="0">
      <pane ySplit="4" topLeftCell="A5" activePane="bottomLeft" state="frozen"/>
      <selection pane="bottomLeft" activeCell="D11" sqref="D11"/>
    </sheetView>
  </sheetViews>
  <sheetFormatPr defaultRowHeight="14.5" x14ac:dyDescent="0.35"/>
  <cols>
    <col min="2" max="2" width="3" customWidth="1"/>
    <col min="3" max="3" width="11.36328125" bestFit="1" customWidth="1"/>
    <col min="4" max="4" width="12.08984375" bestFit="1" customWidth="1"/>
    <col min="5" max="5" width="44.26953125" customWidth="1"/>
    <col min="6" max="6" width="2.26953125" hidden="1" customWidth="1"/>
  </cols>
  <sheetData>
    <row r="1" spans="2:6" ht="17" customHeight="1" thickBot="1" x14ac:dyDescent="0.4">
      <c r="B1" s="33" t="s">
        <v>15</v>
      </c>
      <c r="C1" s="34"/>
      <c r="D1" s="34"/>
      <c r="E1" s="35"/>
    </row>
    <row r="2" spans="2:6" ht="51" customHeight="1" thickBot="1" x14ac:dyDescent="0.4">
      <c r="B2" s="36" t="s">
        <v>99</v>
      </c>
      <c r="C2" s="37"/>
      <c r="D2" s="37"/>
      <c r="E2" s="38"/>
    </row>
    <row r="3" spans="2:6" ht="17.25" customHeight="1" x14ac:dyDescent="0.35">
      <c r="B3" s="39" t="s">
        <v>14</v>
      </c>
      <c r="C3" s="40"/>
      <c r="D3" s="40"/>
      <c r="E3" s="16">
        <f>SUM(F3:F68)</f>
        <v>24</v>
      </c>
    </row>
    <row r="4" spans="2:6" ht="18" customHeight="1" thickBot="1" x14ac:dyDescent="0.4">
      <c r="B4" s="41" t="s">
        <v>103</v>
      </c>
      <c r="C4" s="42"/>
      <c r="D4" s="42"/>
      <c r="E4" s="17">
        <f>SUM(F4:F68)-8</f>
        <v>16</v>
      </c>
    </row>
    <row r="5" spans="2:6" ht="32" customHeight="1" thickBot="1" x14ac:dyDescent="0.4">
      <c r="B5" s="43" t="s">
        <v>33</v>
      </c>
      <c r="C5" s="44"/>
      <c r="D5" s="44"/>
      <c r="E5" s="45"/>
    </row>
    <row r="6" spans="2:6" x14ac:dyDescent="0.35">
      <c r="B6" s="13">
        <v>1</v>
      </c>
      <c r="C6" s="14" t="s">
        <v>16</v>
      </c>
      <c r="D6" s="14" t="s">
        <v>17</v>
      </c>
      <c r="E6" s="15" t="s">
        <v>30</v>
      </c>
      <c r="F6">
        <f>IF(ISTEXT(C6),1,0)</f>
        <v>1</v>
      </c>
    </row>
    <row r="7" spans="2:6" x14ac:dyDescent="0.35">
      <c r="B7" s="2">
        <v>2</v>
      </c>
      <c r="C7" s="8" t="s">
        <v>18</v>
      </c>
      <c r="D7" s="8" t="s">
        <v>19</v>
      </c>
      <c r="E7" s="9" t="s">
        <v>0</v>
      </c>
      <c r="F7">
        <f t="shared" ref="F7:F20" si="0">IF(ISTEXT(C7),1,0)</f>
        <v>1</v>
      </c>
    </row>
    <row r="8" spans="2:6" x14ac:dyDescent="0.35">
      <c r="B8" s="2">
        <v>3</v>
      </c>
      <c r="C8" s="8" t="s">
        <v>20</v>
      </c>
      <c r="D8" s="8" t="s">
        <v>21</v>
      </c>
      <c r="E8" s="9" t="s">
        <v>5</v>
      </c>
      <c r="F8">
        <f t="shared" si="0"/>
        <v>1</v>
      </c>
    </row>
    <row r="9" spans="2:6" x14ac:dyDescent="0.35">
      <c r="B9" s="2">
        <v>4</v>
      </c>
      <c r="C9" s="8" t="s">
        <v>22</v>
      </c>
      <c r="D9" s="8" t="s">
        <v>23</v>
      </c>
      <c r="E9" s="9" t="s">
        <v>4</v>
      </c>
      <c r="F9">
        <f t="shared" si="0"/>
        <v>1</v>
      </c>
    </row>
    <row r="10" spans="2:6" x14ac:dyDescent="0.35">
      <c r="B10" s="10">
        <v>5</v>
      </c>
      <c r="C10" s="8" t="s">
        <v>24</v>
      </c>
      <c r="D10" s="8" t="s">
        <v>25</v>
      </c>
      <c r="E10" s="9" t="s">
        <v>31</v>
      </c>
      <c r="F10">
        <f>IF(ISTEXT(C10),1,0)</f>
        <v>1</v>
      </c>
    </row>
    <row r="11" spans="2:6" x14ac:dyDescent="0.35">
      <c r="B11" s="10">
        <v>6</v>
      </c>
      <c r="C11" s="8" t="s">
        <v>26</v>
      </c>
      <c r="D11" s="8" t="s">
        <v>27</v>
      </c>
      <c r="E11" s="9" t="s">
        <v>2</v>
      </c>
      <c r="F11">
        <f>IF(ISTEXT(C11),1,0)</f>
        <v>1</v>
      </c>
    </row>
    <row r="12" spans="2:6" x14ac:dyDescent="0.35">
      <c r="B12" s="10">
        <v>7</v>
      </c>
      <c r="C12" s="8" t="s">
        <v>28</v>
      </c>
      <c r="D12" s="8" t="s">
        <v>29</v>
      </c>
      <c r="E12" s="9" t="s">
        <v>1</v>
      </c>
      <c r="F12">
        <f t="shared" si="0"/>
        <v>1</v>
      </c>
    </row>
    <row r="13" spans="2:6" x14ac:dyDescent="0.35">
      <c r="B13" s="2">
        <v>8</v>
      </c>
      <c r="C13" s="1"/>
      <c r="D13" s="1"/>
      <c r="E13" s="3"/>
      <c r="F13">
        <f t="shared" si="0"/>
        <v>0</v>
      </c>
    </row>
    <row r="14" spans="2:6" x14ac:dyDescent="0.35">
      <c r="B14" s="2">
        <v>9</v>
      </c>
      <c r="C14" s="1"/>
      <c r="D14" s="1"/>
      <c r="E14" s="3"/>
      <c r="F14">
        <f t="shared" si="0"/>
        <v>0</v>
      </c>
    </row>
    <row r="15" spans="2:6" x14ac:dyDescent="0.35">
      <c r="B15" s="2">
        <v>10</v>
      </c>
      <c r="C15" s="1"/>
      <c r="D15" s="1"/>
      <c r="E15" s="3"/>
      <c r="F15">
        <f t="shared" si="0"/>
        <v>0</v>
      </c>
    </row>
    <row r="16" spans="2:6" x14ac:dyDescent="0.35">
      <c r="B16" s="2">
        <v>11</v>
      </c>
      <c r="C16" s="1"/>
      <c r="D16" s="1"/>
      <c r="E16" s="3"/>
      <c r="F16">
        <f t="shared" si="0"/>
        <v>0</v>
      </c>
    </row>
    <row r="17" spans="2:6" x14ac:dyDescent="0.35">
      <c r="B17" s="2">
        <v>12</v>
      </c>
      <c r="C17" s="1"/>
      <c r="D17" s="1"/>
      <c r="E17" s="3"/>
      <c r="F17">
        <f t="shared" si="0"/>
        <v>0</v>
      </c>
    </row>
    <row r="18" spans="2:6" x14ac:dyDescent="0.35">
      <c r="B18" s="2">
        <v>13</v>
      </c>
      <c r="C18" s="1"/>
      <c r="D18" s="1"/>
      <c r="E18" s="3"/>
      <c r="F18">
        <f t="shared" si="0"/>
        <v>0</v>
      </c>
    </row>
    <row r="19" spans="2:6" x14ac:dyDescent="0.35">
      <c r="B19" s="2">
        <v>14</v>
      </c>
      <c r="C19" s="1"/>
      <c r="D19" s="1"/>
      <c r="E19" s="3"/>
      <c r="F19">
        <f t="shared" si="0"/>
        <v>0</v>
      </c>
    </row>
    <row r="20" spans="2:6" ht="15" thickBot="1" x14ac:dyDescent="0.4">
      <c r="B20" s="19">
        <v>15</v>
      </c>
      <c r="C20" s="20"/>
      <c r="D20" s="20"/>
      <c r="E20" s="21"/>
      <c r="F20">
        <f t="shared" si="0"/>
        <v>0</v>
      </c>
    </row>
    <row r="21" spans="2:6" ht="36" customHeight="1" thickBot="1" x14ac:dyDescent="0.4">
      <c r="B21" s="24" t="s">
        <v>32</v>
      </c>
      <c r="C21" s="25"/>
      <c r="D21" s="25"/>
      <c r="E21" s="26"/>
    </row>
    <row r="22" spans="2:6" x14ac:dyDescent="0.35">
      <c r="B22" s="13">
        <v>1</v>
      </c>
      <c r="C22" s="14" t="s">
        <v>34</v>
      </c>
      <c r="D22" s="14" t="s">
        <v>35</v>
      </c>
      <c r="E22" s="15" t="s">
        <v>44</v>
      </c>
      <c r="F22">
        <f>IF(ISTEXT(C22),1,0)</f>
        <v>1</v>
      </c>
    </row>
    <row r="23" spans="2:6" x14ac:dyDescent="0.35">
      <c r="B23" s="2">
        <v>2</v>
      </c>
      <c r="C23" s="8" t="s">
        <v>36</v>
      </c>
      <c r="D23" s="8" t="s">
        <v>37</v>
      </c>
      <c r="E23" s="9" t="s">
        <v>45</v>
      </c>
      <c r="F23">
        <f t="shared" ref="F23:F36" si="1">IF(ISTEXT(C23),1,0)</f>
        <v>1</v>
      </c>
    </row>
    <row r="24" spans="2:6" x14ac:dyDescent="0.35">
      <c r="B24" s="2">
        <v>3</v>
      </c>
      <c r="C24" s="8" t="s">
        <v>38</v>
      </c>
      <c r="D24" s="8" t="s">
        <v>39</v>
      </c>
      <c r="E24" s="9" t="s">
        <v>3</v>
      </c>
      <c r="F24">
        <f t="shared" si="1"/>
        <v>1</v>
      </c>
    </row>
    <row r="25" spans="2:6" x14ac:dyDescent="0.35">
      <c r="B25" s="2">
        <v>4</v>
      </c>
      <c r="C25" s="8" t="s">
        <v>40</v>
      </c>
      <c r="D25" s="8" t="s">
        <v>41</v>
      </c>
      <c r="E25" s="9" t="s">
        <v>46</v>
      </c>
      <c r="F25">
        <f t="shared" si="1"/>
        <v>1</v>
      </c>
    </row>
    <row r="26" spans="2:6" s="6" customFormat="1" x14ac:dyDescent="0.35">
      <c r="B26" s="2">
        <v>5</v>
      </c>
      <c r="C26" s="11" t="s">
        <v>42</v>
      </c>
      <c r="D26" s="11" t="s">
        <v>43</v>
      </c>
      <c r="E26" s="12" t="s">
        <v>47</v>
      </c>
      <c r="F26" s="6">
        <f t="shared" si="1"/>
        <v>1</v>
      </c>
    </row>
    <row r="27" spans="2:6" x14ac:dyDescent="0.35">
      <c r="B27" s="2">
        <v>6</v>
      </c>
      <c r="C27" s="4"/>
      <c r="D27" s="4"/>
      <c r="E27" s="5"/>
      <c r="F27">
        <f t="shared" si="1"/>
        <v>0</v>
      </c>
    </row>
    <row r="28" spans="2:6" x14ac:dyDescent="0.35">
      <c r="B28" s="2">
        <v>7</v>
      </c>
      <c r="C28" s="7"/>
      <c r="D28" s="1"/>
      <c r="E28" s="3"/>
      <c r="F28">
        <f t="shared" si="1"/>
        <v>0</v>
      </c>
    </row>
    <row r="29" spans="2:6" x14ac:dyDescent="0.35">
      <c r="B29" s="2">
        <v>8</v>
      </c>
      <c r="C29" s="1"/>
      <c r="D29" s="1"/>
      <c r="E29" s="3"/>
      <c r="F29">
        <f t="shared" si="1"/>
        <v>0</v>
      </c>
    </row>
    <row r="30" spans="2:6" x14ac:dyDescent="0.35">
      <c r="B30" s="2">
        <v>9</v>
      </c>
      <c r="C30" s="1"/>
      <c r="D30" s="1"/>
      <c r="E30" s="3"/>
      <c r="F30">
        <f t="shared" si="1"/>
        <v>0</v>
      </c>
    </row>
    <row r="31" spans="2:6" x14ac:dyDescent="0.35">
      <c r="B31" s="2">
        <v>10</v>
      </c>
      <c r="C31" s="1"/>
      <c r="D31" s="1"/>
      <c r="E31" s="3"/>
      <c r="F31">
        <f t="shared" si="1"/>
        <v>0</v>
      </c>
    </row>
    <row r="32" spans="2:6" x14ac:dyDescent="0.35">
      <c r="B32" s="2">
        <v>11</v>
      </c>
      <c r="C32" s="1"/>
      <c r="D32" s="1"/>
      <c r="E32" s="3"/>
      <c r="F32">
        <f t="shared" si="1"/>
        <v>0</v>
      </c>
    </row>
    <row r="33" spans="2:6" x14ac:dyDescent="0.35">
      <c r="B33" s="2">
        <v>12</v>
      </c>
      <c r="C33" s="1"/>
      <c r="D33" s="1"/>
      <c r="E33" s="3"/>
      <c r="F33">
        <f t="shared" si="1"/>
        <v>0</v>
      </c>
    </row>
    <row r="34" spans="2:6" x14ac:dyDescent="0.35">
      <c r="B34" s="2">
        <v>13</v>
      </c>
      <c r="C34" s="1"/>
      <c r="D34" s="1"/>
      <c r="E34" s="3"/>
      <c r="F34">
        <f t="shared" si="1"/>
        <v>0</v>
      </c>
    </row>
    <row r="35" spans="2:6" x14ac:dyDescent="0.35">
      <c r="B35" s="2">
        <v>14</v>
      </c>
      <c r="C35" s="1"/>
      <c r="D35" s="1"/>
      <c r="E35" s="3"/>
      <c r="F35">
        <f t="shared" si="1"/>
        <v>0</v>
      </c>
    </row>
    <row r="36" spans="2:6" ht="15" thickBot="1" x14ac:dyDescent="0.4">
      <c r="B36" s="19">
        <v>15</v>
      </c>
      <c r="C36" s="20"/>
      <c r="D36" s="20"/>
      <c r="E36" s="21"/>
      <c r="F36">
        <f t="shared" si="1"/>
        <v>0</v>
      </c>
    </row>
    <row r="37" spans="2:6" ht="36.5" customHeight="1" thickBot="1" x14ac:dyDescent="0.4">
      <c r="B37" s="27" t="s">
        <v>48</v>
      </c>
      <c r="C37" s="28"/>
      <c r="D37" s="28"/>
      <c r="E37" s="29"/>
    </row>
    <row r="38" spans="2:6" x14ac:dyDescent="0.35">
      <c r="B38" s="13">
        <v>1</v>
      </c>
      <c r="C38" s="22" t="s">
        <v>49</v>
      </c>
      <c r="D38" s="22" t="s">
        <v>50</v>
      </c>
      <c r="E38" s="23" t="s">
        <v>6</v>
      </c>
      <c r="F38">
        <f>IF(ISTEXT(C38),1,0)</f>
        <v>1</v>
      </c>
    </row>
    <row r="39" spans="2:6" x14ac:dyDescent="0.35">
      <c r="B39" s="2">
        <v>2</v>
      </c>
      <c r="C39" s="1" t="s">
        <v>51</v>
      </c>
      <c r="D39" s="1" t="s">
        <v>52</v>
      </c>
      <c r="E39" s="3" t="s">
        <v>57</v>
      </c>
      <c r="F39">
        <f t="shared" ref="F39:F52" si="2">IF(ISTEXT(C39),1,0)</f>
        <v>1</v>
      </c>
    </row>
    <row r="40" spans="2:6" x14ac:dyDescent="0.35">
      <c r="B40" s="2">
        <v>3</v>
      </c>
      <c r="C40" s="1" t="s">
        <v>53</v>
      </c>
      <c r="D40" s="1" t="s">
        <v>54</v>
      </c>
      <c r="E40" s="3" t="s">
        <v>8</v>
      </c>
      <c r="F40">
        <f t="shared" si="2"/>
        <v>1</v>
      </c>
    </row>
    <row r="41" spans="2:6" x14ac:dyDescent="0.35">
      <c r="B41" s="2">
        <v>4</v>
      </c>
      <c r="C41" s="1" t="s">
        <v>55</v>
      </c>
      <c r="D41" s="1" t="s">
        <v>56</v>
      </c>
      <c r="E41" s="3" t="s">
        <v>58</v>
      </c>
      <c r="F41">
        <f t="shared" si="2"/>
        <v>1</v>
      </c>
    </row>
    <row r="42" spans="2:6" x14ac:dyDescent="0.35">
      <c r="B42" s="2">
        <v>5</v>
      </c>
      <c r="C42" s="1"/>
      <c r="D42" s="1"/>
      <c r="E42" s="3"/>
      <c r="F42">
        <f t="shared" si="2"/>
        <v>0</v>
      </c>
    </row>
    <row r="43" spans="2:6" x14ac:dyDescent="0.35">
      <c r="B43" s="2">
        <v>6</v>
      </c>
      <c r="C43" s="1"/>
      <c r="D43" s="1"/>
      <c r="E43" s="3"/>
      <c r="F43">
        <f t="shared" si="2"/>
        <v>0</v>
      </c>
    </row>
    <row r="44" spans="2:6" x14ac:dyDescent="0.35">
      <c r="B44" s="2">
        <v>7</v>
      </c>
      <c r="C44" s="4"/>
      <c r="D44" s="4"/>
      <c r="E44" s="5"/>
      <c r="F44">
        <f t="shared" si="2"/>
        <v>0</v>
      </c>
    </row>
    <row r="45" spans="2:6" x14ac:dyDescent="0.35">
      <c r="B45" s="2">
        <v>8</v>
      </c>
      <c r="C45" s="1"/>
      <c r="D45" s="1"/>
      <c r="E45" s="3"/>
      <c r="F45">
        <f t="shared" si="2"/>
        <v>0</v>
      </c>
    </row>
    <row r="46" spans="2:6" x14ac:dyDescent="0.35">
      <c r="B46" s="2">
        <v>9</v>
      </c>
      <c r="C46" s="1"/>
      <c r="D46" s="1"/>
      <c r="E46" s="3"/>
      <c r="F46">
        <f t="shared" si="2"/>
        <v>0</v>
      </c>
    </row>
    <row r="47" spans="2:6" x14ac:dyDescent="0.35">
      <c r="B47" s="2">
        <v>10</v>
      </c>
      <c r="C47" s="1"/>
      <c r="D47" s="1"/>
      <c r="E47" s="3"/>
      <c r="F47">
        <f t="shared" si="2"/>
        <v>0</v>
      </c>
    </row>
    <row r="48" spans="2:6" x14ac:dyDescent="0.35">
      <c r="B48" s="2">
        <v>11</v>
      </c>
      <c r="C48" s="1"/>
      <c r="D48" s="1"/>
      <c r="E48" s="3"/>
      <c r="F48">
        <f t="shared" si="2"/>
        <v>0</v>
      </c>
    </row>
    <row r="49" spans="2:6" x14ac:dyDescent="0.35">
      <c r="B49" s="2">
        <v>12</v>
      </c>
      <c r="C49" s="1"/>
      <c r="D49" s="1"/>
      <c r="E49" s="3"/>
      <c r="F49">
        <f t="shared" si="2"/>
        <v>0</v>
      </c>
    </row>
    <row r="50" spans="2:6" x14ac:dyDescent="0.35">
      <c r="B50" s="2">
        <v>13</v>
      </c>
      <c r="C50" s="1"/>
      <c r="D50" s="1"/>
      <c r="E50" s="3"/>
      <c r="F50">
        <f t="shared" si="2"/>
        <v>0</v>
      </c>
    </row>
    <row r="51" spans="2:6" x14ac:dyDescent="0.35">
      <c r="B51" s="2">
        <v>14</v>
      </c>
      <c r="C51" s="1"/>
      <c r="D51" s="1"/>
      <c r="E51" s="3"/>
      <c r="F51">
        <f t="shared" si="2"/>
        <v>0</v>
      </c>
    </row>
    <row r="52" spans="2:6" ht="15" thickBot="1" x14ac:dyDescent="0.4">
      <c r="B52" s="19">
        <v>15</v>
      </c>
      <c r="C52" s="20"/>
      <c r="D52" s="20"/>
      <c r="E52" s="21"/>
      <c r="F52">
        <f t="shared" si="2"/>
        <v>0</v>
      </c>
    </row>
    <row r="53" spans="2:6" ht="53" customHeight="1" thickBot="1" x14ac:dyDescent="0.4">
      <c r="B53" s="30" t="s">
        <v>59</v>
      </c>
      <c r="C53" s="31"/>
      <c r="D53" s="31"/>
      <c r="E53" s="32"/>
    </row>
    <row r="54" spans="2:6" x14ac:dyDescent="0.35">
      <c r="B54" s="13">
        <v>1</v>
      </c>
      <c r="C54" s="22" t="s">
        <v>49</v>
      </c>
      <c r="D54" s="22" t="s">
        <v>60</v>
      </c>
      <c r="E54" s="23" t="s">
        <v>13</v>
      </c>
      <c r="F54">
        <f>IF(ISTEXT(C54),1,0)</f>
        <v>1</v>
      </c>
    </row>
    <row r="55" spans="2:6" x14ac:dyDescent="0.35">
      <c r="B55" s="2">
        <v>2</v>
      </c>
      <c r="C55" s="1" t="s">
        <v>61</v>
      </c>
      <c r="D55" s="1" t="s">
        <v>62</v>
      </c>
      <c r="E55" s="3" t="s">
        <v>75</v>
      </c>
      <c r="F55">
        <f t="shared" ref="F55:F68" si="3">IF(ISTEXT(C55),1,0)</f>
        <v>1</v>
      </c>
    </row>
    <row r="56" spans="2:6" x14ac:dyDescent="0.35">
      <c r="B56" s="2">
        <v>3</v>
      </c>
      <c r="C56" s="1" t="s">
        <v>63</v>
      </c>
      <c r="D56" s="1" t="s">
        <v>64</v>
      </c>
      <c r="E56" s="3" t="s">
        <v>11</v>
      </c>
      <c r="F56">
        <f>IF(ISTEXT(#REF!),1,0)</f>
        <v>0</v>
      </c>
    </row>
    <row r="57" spans="2:6" x14ac:dyDescent="0.35">
      <c r="B57" s="2">
        <v>4</v>
      </c>
      <c r="C57" s="1" t="s">
        <v>65</v>
      </c>
      <c r="D57" s="1" t="s">
        <v>66</v>
      </c>
      <c r="E57" s="3" t="s">
        <v>10</v>
      </c>
      <c r="F57">
        <f>IF(ISTEXT(C56),1,0)</f>
        <v>1</v>
      </c>
    </row>
    <row r="58" spans="2:6" x14ac:dyDescent="0.35">
      <c r="B58" s="2">
        <v>5</v>
      </c>
      <c r="C58" s="1" t="s">
        <v>67</v>
      </c>
      <c r="D58" s="1" t="s">
        <v>68</v>
      </c>
      <c r="E58" s="3" t="s">
        <v>76</v>
      </c>
      <c r="F58">
        <f>IF(ISTEXT(#REF!),1,0)</f>
        <v>0</v>
      </c>
    </row>
    <row r="59" spans="2:6" x14ac:dyDescent="0.35">
      <c r="B59" s="2">
        <v>6</v>
      </c>
      <c r="C59" s="1" t="s">
        <v>69</v>
      </c>
      <c r="D59" s="1" t="s">
        <v>70</v>
      </c>
      <c r="E59" s="3" t="s">
        <v>9</v>
      </c>
      <c r="F59">
        <f t="shared" ref="F59:F65" si="4">IF(ISTEXT(C57),1,0)</f>
        <v>1</v>
      </c>
    </row>
    <row r="60" spans="2:6" x14ac:dyDescent="0.35">
      <c r="B60" s="2">
        <v>7</v>
      </c>
      <c r="C60" s="1" t="s">
        <v>71</v>
      </c>
      <c r="D60" s="1" t="s">
        <v>72</v>
      </c>
      <c r="E60" s="3" t="s">
        <v>12</v>
      </c>
      <c r="F60">
        <f t="shared" si="4"/>
        <v>1</v>
      </c>
    </row>
    <row r="61" spans="2:6" x14ac:dyDescent="0.35">
      <c r="B61" s="2">
        <v>8</v>
      </c>
      <c r="C61" s="1" t="s">
        <v>73</v>
      </c>
      <c r="D61" s="1" t="s">
        <v>74</v>
      </c>
      <c r="E61" s="3" t="s">
        <v>7</v>
      </c>
      <c r="F61">
        <f t="shared" si="4"/>
        <v>1</v>
      </c>
    </row>
    <row r="62" spans="2:6" x14ac:dyDescent="0.35">
      <c r="B62" s="2">
        <v>9</v>
      </c>
      <c r="C62" s="1"/>
      <c r="D62" s="1"/>
      <c r="E62" s="3"/>
      <c r="F62">
        <f t="shared" si="4"/>
        <v>1</v>
      </c>
    </row>
    <row r="63" spans="2:6" x14ac:dyDescent="0.35">
      <c r="B63" s="2">
        <v>10</v>
      </c>
      <c r="C63" s="1"/>
      <c r="D63" s="1"/>
      <c r="E63" s="3"/>
      <c r="F63">
        <f t="shared" si="4"/>
        <v>1</v>
      </c>
    </row>
    <row r="64" spans="2:6" x14ac:dyDescent="0.35">
      <c r="B64" s="2">
        <v>11</v>
      </c>
      <c r="C64" s="1"/>
      <c r="D64" s="1"/>
      <c r="E64" s="3"/>
      <c r="F64">
        <f t="shared" si="4"/>
        <v>0</v>
      </c>
    </row>
    <row r="65" spans="2:6" x14ac:dyDescent="0.35">
      <c r="B65" s="2">
        <v>12</v>
      </c>
      <c r="C65" s="1"/>
      <c r="D65" s="1"/>
      <c r="E65" s="3"/>
      <c r="F65">
        <f t="shared" si="4"/>
        <v>0</v>
      </c>
    </row>
    <row r="66" spans="2:6" x14ac:dyDescent="0.35">
      <c r="B66" s="2">
        <v>13</v>
      </c>
      <c r="C66" s="1"/>
      <c r="D66" s="1"/>
      <c r="E66" s="3"/>
      <c r="F66">
        <f t="shared" si="3"/>
        <v>0</v>
      </c>
    </row>
    <row r="67" spans="2:6" x14ac:dyDescent="0.35">
      <c r="B67" s="2">
        <v>14</v>
      </c>
      <c r="C67" s="1"/>
      <c r="D67" s="1"/>
      <c r="E67" s="3"/>
      <c r="F67">
        <f t="shared" si="3"/>
        <v>0</v>
      </c>
    </row>
    <row r="68" spans="2:6" x14ac:dyDescent="0.35">
      <c r="B68" s="2">
        <v>15</v>
      </c>
      <c r="C68" s="1"/>
      <c r="D68" s="1"/>
      <c r="E68" s="3"/>
      <c r="F68">
        <f t="shared" si="3"/>
        <v>0</v>
      </c>
    </row>
  </sheetData>
  <mergeCells count="8">
    <mergeCell ref="B21:E21"/>
    <mergeCell ref="B37:E37"/>
    <mergeCell ref="B53:E53"/>
    <mergeCell ref="B1:E1"/>
    <mergeCell ref="B2:E2"/>
    <mergeCell ref="B3:D3"/>
    <mergeCell ref="B4:D4"/>
    <mergeCell ref="B5:E5"/>
  </mergeCells>
  <printOptions horizontalCentered="1" verticalCentered="1"/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E429D-BF41-4845-8378-2A12FE7B473D}">
  <dimension ref="B1:F23"/>
  <sheetViews>
    <sheetView workbookViewId="0">
      <selection activeCell="B5" sqref="B5:E5"/>
    </sheetView>
  </sheetViews>
  <sheetFormatPr defaultRowHeight="14.5" x14ac:dyDescent="0.35"/>
  <cols>
    <col min="2" max="2" width="3" customWidth="1"/>
    <col min="3" max="3" width="11.36328125" bestFit="1" customWidth="1"/>
    <col min="4" max="4" width="12.08984375" bestFit="1" customWidth="1"/>
    <col min="5" max="5" width="51.54296875" customWidth="1"/>
    <col min="6" max="6" width="2.26953125" hidden="1" customWidth="1"/>
  </cols>
  <sheetData>
    <row r="1" spans="2:6" ht="17" customHeight="1" thickBot="1" x14ac:dyDescent="0.4">
      <c r="B1" s="33" t="s">
        <v>15</v>
      </c>
      <c r="C1" s="34"/>
      <c r="D1" s="34"/>
      <c r="E1" s="35"/>
    </row>
    <row r="2" spans="2:6" ht="51" customHeight="1" thickBot="1" x14ac:dyDescent="0.4">
      <c r="B2" s="36" t="s">
        <v>98</v>
      </c>
      <c r="C2" s="37"/>
      <c r="D2" s="37"/>
      <c r="E2" s="38"/>
    </row>
    <row r="3" spans="2:6" ht="17.25" customHeight="1" x14ac:dyDescent="0.35">
      <c r="B3" s="39" t="s">
        <v>14</v>
      </c>
      <c r="C3" s="40"/>
      <c r="D3" s="40"/>
      <c r="E3" s="16">
        <f>SUM(F3:F20)</f>
        <v>7</v>
      </c>
    </row>
    <row r="4" spans="2:6" ht="18" customHeight="1" thickBot="1" x14ac:dyDescent="0.4">
      <c r="B4" s="41" t="s">
        <v>102</v>
      </c>
      <c r="C4" s="42"/>
      <c r="D4" s="42"/>
      <c r="E4" s="17">
        <f>SUM(F4:F20)-5</f>
        <v>2</v>
      </c>
    </row>
    <row r="5" spans="2:6" ht="32" customHeight="1" thickBot="1" x14ac:dyDescent="0.4">
      <c r="B5" s="43" t="s">
        <v>77</v>
      </c>
      <c r="C5" s="44"/>
      <c r="D5" s="44"/>
      <c r="E5" s="45"/>
    </row>
    <row r="6" spans="2:6" x14ac:dyDescent="0.35">
      <c r="B6" s="13">
        <v>1</v>
      </c>
      <c r="C6" s="14" t="s">
        <v>78</v>
      </c>
      <c r="D6" s="14" t="s">
        <v>79</v>
      </c>
      <c r="E6" s="15" t="s">
        <v>91</v>
      </c>
      <c r="F6">
        <f>IF(ISTEXT(C6),1,0)</f>
        <v>1</v>
      </c>
    </row>
    <row r="7" spans="2:6" x14ac:dyDescent="0.35">
      <c r="B7" s="2">
        <v>2</v>
      </c>
      <c r="C7" s="8" t="s">
        <v>80</v>
      </c>
      <c r="D7" s="8" t="s">
        <v>23</v>
      </c>
      <c r="E7" s="9" t="s">
        <v>92</v>
      </c>
      <c r="F7">
        <f t="shared" ref="F7:F20" si="0">IF(ISTEXT(C7),1,0)</f>
        <v>1</v>
      </c>
    </row>
    <row r="8" spans="2:6" x14ac:dyDescent="0.35">
      <c r="B8" s="2">
        <v>3</v>
      </c>
      <c r="C8" s="8" t="s">
        <v>81</v>
      </c>
      <c r="D8" s="8" t="s">
        <v>82</v>
      </c>
      <c r="E8" s="9" t="s">
        <v>93</v>
      </c>
      <c r="F8">
        <f t="shared" si="0"/>
        <v>1</v>
      </c>
    </row>
    <row r="9" spans="2:6" x14ac:dyDescent="0.35">
      <c r="B9" s="2">
        <v>4</v>
      </c>
      <c r="C9" s="8" t="s">
        <v>83</v>
      </c>
      <c r="D9" s="8" t="s">
        <v>84</v>
      </c>
      <c r="E9" s="9" t="s">
        <v>94</v>
      </c>
      <c r="F9">
        <f t="shared" si="0"/>
        <v>1</v>
      </c>
    </row>
    <row r="10" spans="2:6" x14ac:dyDescent="0.35">
      <c r="B10" s="10">
        <v>5</v>
      </c>
      <c r="C10" s="8" t="s">
        <v>85</v>
      </c>
      <c r="D10" s="8" t="s">
        <v>86</v>
      </c>
      <c r="E10" s="9" t="s">
        <v>95</v>
      </c>
      <c r="F10">
        <f>IF(ISTEXT(C10),1,0)</f>
        <v>1</v>
      </c>
    </row>
    <row r="11" spans="2:6" x14ac:dyDescent="0.35">
      <c r="B11" s="10">
        <v>6</v>
      </c>
      <c r="C11" s="8" t="s">
        <v>87</v>
      </c>
      <c r="D11" s="8" t="s">
        <v>88</v>
      </c>
      <c r="E11" s="9" t="s">
        <v>96</v>
      </c>
      <c r="F11">
        <f>IF(ISTEXT(C11),1,0)</f>
        <v>1</v>
      </c>
    </row>
    <row r="12" spans="2:6" x14ac:dyDescent="0.35">
      <c r="B12" s="10">
        <v>7</v>
      </c>
      <c r="C12" s="8" t="s">
        <v>89</v>
      </c>
      <c r="D12" s="8" t="s">
        <v>90</v>
      </c>
      <c r="E12" s="9" t="s">
        <v>97</v>
      </c>
      <c r="F12">
        <f t="shared" si="0"/>
        <v>1</v>
      </c>
    </row>
    <row r="13" spans="2:6" x14ac:dyDescent="0.35">
      <c r="B13" s="2">
        <v>8</v>
      </c>
      <c r="C13" s="1"/>
      <c r="D13" s="1"/>
      <c r="E13" s="3"/>
      <c r="F13">
        <f t="shared" si="0"/>
        <v>0</v>
      </c>
    </row>
    <row r="14" spans="2:6" x14ac:dyDescent="0.35">
      <c r="B14" s="2">
        <v>9</v>
      </c>
      <c r="C14" s="1"/>
      <c r="D14" s="1"/>
      <c r="E14" s="3"/>
      <c r="F14">
        <f t="shared" si="0"/>
        <v>0</v>
      </c>
    </row>
    <row r="15" spans="2:6" x14ac:dyDescent="0.35">
      <c r="B15" s="2">
        <v>10</v>
      </c>
      <c r="C15" s="1"/>
      <c r="D15" s="1"/>
      <c r="E15" s="3"/>
      <c r="F15">
        <f t="shared" si="0"/>
        <v>0</v>
      </c>
    </row>
    <row r="16" spans="2:6" x14ac:dyDescent="0.35">
      <c r="B16" s="2">
        <v>11</v>
      </c>
      <c r="C16" s="1"/>
      <c r="D16" s="1"/>
      <c r="E16" s="3"/>
      <c r="F16">
        <f t="shared" si="0"/>
        <v>0</v>
      </c>
    </row>
    <row r="17" spans="2:6" x14ac:dyDescent="0.35">
      <c r="B17" s="2">
        <v>12</v>
      </c>
      <c r="C17" s="1"/>
      <c r="D17" s="1"/>
      <c r="E17" s="3"/>
      <c r="F17">
        <f t="shared" si="0"/>
        <v>0</v>
      </c>
    </row>
    <row r="18" spans="2:6" x14ac:dyDescent="0.35">
      <c r="B18" s="2">
        <v>13</v>
      </c>
      <c r="C18" s="1"/>
      <c r="D18" s="1"/>
      <c r="E18" s="3"/>
      <c r="F18">
        <f t="shared" si="0"/>
        <v>0</v>
      </c>
    </row>
    <row r="19" spans="2:6" x14ac:dyDescent="0.35">
      <c r="B19" s="2">
        <v>14</v>
      </c>
      <c r="C19" s="1"/>
      <c r="D19" s="1"/>
      <c r="E19" s="3"/>
      <c r="F19">
        <f t="shared" si="0"/>
        <v>0</v>
      </c>
    </row>
    <row r="20" spans="2:6" x14ac:dyDescent="0.35">
      <c r="B20" s="2">
        <v>15</v>
      </c>
      <c r="C20" s="1"/>
      <c r="D20" s="1"/>
      <c r="E20" s="3"/>
      <c r="F20">
        <f t="shared" si="0"/>
        <v>0</v>
      </c>
    </row>
    <row r="22" spans="2:6" x14ac:dyDescent="0.35">
      <c r="B22" s="18" t="s">
        <v>100</v>
      </c>
    </row>
    <row r="23" spans="2:6" ht="59.5" customHeight="1" x14ac:dyDescent="0.35">
      <c r="B23" s="46" t="s">
        <v>101</v>
      </c>
      <c r="C23" s="46"/>
      <c r="D23" s="46"/>
      <c r="E23" s="46"/>
      <c r="F23" s="46"/>
    </row>
  </sheetData>
  <mergeCells count="6">
    <mergeCell ref="B23:F23"/>
    <mergeCell ref="B1:E1"/>
    <mergeCell ref="B2:E2"/>
    <mergeCell ref="B3:D3"/>
    <mergeCell ref="B4:D4"/>
    <mergeCell ref="B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Contractors</vt:lpstr>
      <vt:lpstr>Associates</vt:lpstr>
      <vt:lpstr>Associates!Print_Area</vt:lpstr>
      <vt:lpstr>Contractors!Print_Area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Thea Scalise</dc:creator>
  <cp:lastModifiedBy>Thea Scalise</cp:lastModifiedBy>
  <cp:lastPrinted>2020-09-02T19:58:52Z</cp:lastPrinted>
  <dcterms:created xsi:type="dcterms:W3CDTF">2017-09-28T20:29:06Z</dcterms:created>
  <dcterms:modified xsi:type="dcterms:W3CDTF">2022-09-23T18:57:57Z</dcterms:modified>
</cp:coreProperties>
</file>