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ric\Documents\Consulting\Clients\Training And Coaching\Workshops\TBA Grant Budget\"/>
    </mc:Choice>
  </mc:AlternateContent>
  <xr:revisionPtr revIDLastSave="0" documentId="13_ncr:1_{D8CB2AE1-8D0E-4650-A677-5D2D558EA5F7}" xr6:coauthVersionLast="47" xr6:coauthVersionMax="47" xr10:uidLastSave="{00000000-0000-0000-0000-000000000000}"/>
  <bookViews>
    <workbookView xWindow="-96" yWindow="-96" windowWidth="23232" windowHeight="12552" firstSheet="1" activeTab="2" xr2:uid="{00000000-000D-0000-FFFF-FFFF00000000}"/>
  </bookViews>
  <sheets>
    <sheet name="Budget" sheetId="1" state="hidden" r:id="rId1"/>
    <sheet name=" Project Budget" sheetId="7" r:id="rId2"/>
    <sheet name="Budget Possibilities" sheetId="6" r:id="rId3"/>
    <sheet name="Cashflow" sheetId="4" state="hidden" r:id="rId4"/>
  </sheets>
  <definedNames>
    <definedName name="_xlnm.Print_Area" localSheetId="0">Budget!$A$1:$I$61</definedName>
    <definedName name="_xlnm.Print_Area" localSheetId="3">Cashflow!$A$1:$M$63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0" i="7" l="1"/>
  <c r="F40" i="7"/>
  <c r="F30" i="7"/>
  <c r="F31" i="7" s="1"/>
  <c r="F32" i="7" s="1"/>
  <c r="F51" i="7" s="1"/>
  <c r="F19" i="7"/>
  <c r="F20" i="7" s="1"/>
  <c r="F52" i="7" s="1"/>
  <c r="F12" i="7"/>
  <c r="H50" i="6"/>
  <c r="G50" i="6"/>
  <c r="F50" i="6"/>
  <c r="H19" i="6"/>
  <c r="G19" i="6"/>
  <c r="F19" i="6"/>
  <c r="H12" i="6"/>
  <c r="G12" i="6"/>
  <c r="F12" i="6"/>
  <c r="H40" i="6"/>
  <c r="H30" i="6"/>
  <c r="H31" i="6" s="1"/>
  <c r="H32" i="6" s="1"/>
  <c r="H51" i="6" s="1"/>
  <c r="G40" i="6"/>
  <c r="G30" i="6"/>
  <c r="G31" i="6" s="1"/>
  <c r="G32" i="6" s="1"/>
  <c r="F40" i="6"/>
  <c r="F30" i="6"/>
  <c r="F31" i="6" s="1"/>
  <c r="F32" i="6" s="1"/>
  <c r="F51" i="6" l="1"/>
  <c r="G51" i="6"/>
  <c r="F20" i="6"/>
  <c r="G20" i="6"/>
  <c r="H20" i="6"/>
  <c r="F52" i="6" l="1"/>
  <c r="G52" i="6"/>
  <c r="H52" i="6"/>
  <c r="J59" i="4" l="1"/>
  <c r="I59" i="4"/>
  <c r="H59" i="4"/>
  <c r="G59" i="4"/>
  <c r="K58" i="4"/>
  <c r="K57" i="4"/>
  <c r="K56" i="4"/>
  <c r="J54" i="4"/>
  <c r="I54" i="4"/>
  <c r="H54" i="4"/>
  <c r="G54" i="4"/>
  <c r="K53" i="4"/>
  <c r="K52" i="4"/>
  <c r="K51" i="4"/>
  <c r="K50" i="4"/>
  <c r="K49" i="4"/>
  <c r="K48" i="4"/>
  <c r="K47" i="4"/>
  <c r="K46" i="4"/>
  <c r="J43" i="4"/>
  <c r="I43" i="4"/>
  <c r="H43" i="4"/>
  <c r="G43" i="4"/>
  <c r="K42" i="4"/>
  <c r="K41" i="4"/>
  <c r="K40" i="4"/>
  <c r="J38" i="4"/>
  <c r="I38" i="4"/>
  <c r="H38" i="4"/>
  <c r="G38" i="4"/>
  <c r="K37" i="4"/>
  <c r="K36" i="4"/>
  <c r="K35" i="4"/>
  <c r="K34" i="4"/>
  <c r="K31" i="4"/>
  <c r="J30" i="4"/>
  <c r="J32" i="4" s="1"/>
  <c r="I30" i="4"/>
  <c r="I32" i="4" s="1"/>
  <c r="H30" i="4"/>
  <c r="H32" i="4" s="1"/>
  <c r="G30" i="4"/>
  <c r="G32" i="4" s="1"/>
  <c r="G44" i="4" s="1"/>
  <c r="K27" i="4"/>
  <c r="J22" i="4"/>
  <c r="I22" i="4"/>
  <c r="H22" i="4"/>
  <c r="G22" i="4"/>
  <c r="K21" i="4"/>
  <c r="K20" i="4"/>
  <c r="K19" i="4"/>
  <c r="K18" i="4"/>
  <c r="K17" i="4"/>
  <c r="K13" i="4"/>
  <c r="J12" i="4"/>
  <c r="J14" i="4" s="1"/>
  <c r="J15" i="4" s="1"/>
  <c r="I12" i="4"/>
  <c r="I14" i="4" s="1"/>
  <c r="I15" i="4" s="1"/>
  <c r="I23" i="4" s="1"/>
  <c r="H12" i="4"/>
  <c r="H14" i="4" s="1"/>
  <c r="H15" i="4" s="1"/>
  <c r="G12" i="4"/>
  <c r="G14" i="4" s="1"/>
  <c r="G15" i="4" s="1"/>
  <c r="K10" i="4"/>
  <c r="K9" i="4"/>
  <c r="K8" i="4"/>
  <c r="J23" i="4" l="1"/>
  <c r="H44" i="4"/>
  <c r="K22" i="4"/>
  <c r="G60" i="4"/>
  <c r="G23" i="4"/>
  <c r="G61" i="4" s="1"/>
  <c r="H6" i="4" s="1"/>
  <c r="H60" i="4"/>
  <c r="H23" i="4"/>
  <c r="I44" i="4"/>
  <c r="I60" i="4" s="1"/>
  <c r="K54" i="4"/>
  <c r="K59" i="4"/>
  <c r="J44" i="4"/>
  <c r="J60" i="4" s="1"/>
  <c r="K38" i="4"/>
  <c r="K43" i="4"/>
  <c r="K12" i="4"/>
  <c r="K14" i="4" s="1"/>
  <c r="K15" i="4" s="1"/>
  <c r="K30" i="4"/>
  <c r="K32" i="4" s="1"/>
  <c r="G58" i="1"/>
  <c r="G53" i="1"/>
  <c r="G42" i="1"/>
  <c r="G37" i="1"/>
  <c r="G31" i="1"/>
  <c r="G21" i="1"/>
  <c r="G13" i="1"/>
  <c r="G14" i="1" s="1"/>
  <c r="K23" i="4" l="1"/>
  <c r="H61" i="4"/>
  <c r="I6" i="4" s="1"/>
  <c r="I61" i="4" s="1"/>
  <c r="J6" i="4" s="1"/>
  <c r="K44" i="4"/>
  <c r="K60" i="4" s="1"/>
  <c r="J61" i="4"/>
  <c r="G22" i="1"/>
  <c r="G43" i="1"/>
  <c r="G59" i="1" s="1"/>
  <c r="K61" i="4" l="1"/>
  <c r="G60" i="1"/>
</calcChain>
</file>

<file path=xl/sharedStrings.xml><?xml version="1.0" encoding="utf-8"?>
<sst xmlns="http://schemas.openxmlformats.org/spreadsheetml/2006/main" count="225" uniqueCount="97">
  <si>
    <t>Income</t>
  </si>
  <si>
    <t>Contributed Income</t>
  </si>
  <si>
    <t>Earned Income</t>
  </si>
  <si>
    <t>Corporate Donations</t>
  </si>
  <si>
    <t>Gov't Contributions</t>
  </si>
  <si>
    <t>Foundation Contributions</t>
  </si>
  <si>
    <t>Individual Donations</t>
  </si>
  <si>
    <t>Board Giving</t>
  </si>
  <si>
    <t>Individual Giving</t>
  </si>
  <si>
    <t>Total Contributed Income</t>
  </si>
  <si>
    <t>Total Individual Donations</t>
  </si>
  <si>
    <t>Advertising</t>
  </si>
  <si>
    <t>Rentals</t>
  </si>
  <si>
    <t>Ticket Sales</t>
  </si>
  <si>
    <t>Workshops</t>
  </si>
  <si>
    <t>Interest</t>
  </si>
  <si>
    <t>Total Earned Income</t>
  </si>
  <si>
    <t>Total Income</t>
  </si>
  <si>
    <t>Personnel Expenses</t>
  </si>
  <si>
    <t>Salaries &amp; Benefits</t>
  </si>
  <si>
    <t>Admin Contractors</t>
  </si>
  <si>
    <t>Managing Director</t>
  </si>
  <si>
    <t>Admin Assistant</t>
  </si>
  <si>
    <t>Contractors</t>
  </si>
  <si>
    <t>Total Admin Contractors</t>
  </si>
  <si>
    <t>Artistic Contractors</t>
  </si>
  <si>
    <t>Actors</t>
  </si>
  <si>
    <t>Designers</t>
  </si>
  <si>
    <t>Directors</t>
  </si>
  <si>
    <t>Playwrights</t>
  </si>
  <si>
    <t>Total Artistic Contractors</t>
  </si>
  <si>
    <t>Program Contractors</t>
  </si>
  <si>
    <t>Box Office</t>
  </si>
  <si>
    <t>Stage Manager</t>
  </si>
  <si>
    <t>Tech Director</t>
  </si>
  <si>
    <t>Total Contractors</t>
  </si>
  <si>
    <t>Total Program Contractors</t>
  </si>
  <si>
    <t>Expenses</t>
  </si>
  <si>
    <t>Operating Expenses</t>
  </si>
  <si>
    <t>Advertising &amp; Marketing</t>
  </si>
  <si>
    <t>Catering &amp; Hospitality</t>
  </si>
  <si>
    <t>Insurance</t>
  </si>
  <si>
    <t>Office Supplies</t>
  </si>
  <si>
    <t>Printing &amp; Copying</t>
  </si>
  <si>
    <t>Postage &amp; Shipping</t>
  </si>
  <si>
    <t>Rent &amp; Utilities</t>
  </si>
  <si>
    <t>Travel</t>
  </si>
  <si>
    <t>Total Operating Expenses</t>
  </si>
  <si>
    <t>Program Expenses</t>
  </si>
  <si>
    <t>Costumes</t>
  </si>
  <si>
    <t>Program Supplies &amp; Materials</t>
  </si>
  <si>
    <t>Space &amp; Theatre Rental</t>
  </si>
  <si>
    <t>Total Program Expenses</t>
  </si>
  <si>
    <t>Total Expenses</t>
  </si>
  <si>
    <r>
      <t xml:space="preserve">Cash in Bank Account at </t>
    </r>
    <r>
      <rPr>
        <b/>
        <sz val="11"/>
        <color theme="1"/>
        <rFont val="Avenir LT Std 35 Light"/>
        <family val="2"/>
      </rPr>
      <t>1/1/16</t>
    </r>
    <r>
      <rPr>
        <sz val="11"/>
        <color theme="1"/>
        <rFont val="Avenir LT Std 35 Light"/>
        <family val="2"/>
      </rPr>
      <t>: $10,025</t>
    </r>
  </si>
  <si>
    <t>2017 BUDGET</t>
  </si>
  <si>
    <t>Q2</t>
  </si>
  <si>
    <t>Q3</t>
  </si>
  <si>
    <t>Q4</t>
  </si>
  <si>
    <t>Q1</t>
  </si>
  <si>
    <t>Running Balance</t>
  </si>
  <si>
    <t>TOTAL</t>
  </si>
  <si>
    <t>Ending Cash Balance at 12/31/17</t>
  </si>
  <si>
    <t>Money Monster Theater Company</t>
  </si>
  <si>
    <t>2017 Budget</t>
  </si>
  <si>
    <t>NET FOR YEAR</t>
  </si>
  <si>
    <t>2017 Sample Cashflow</t>
  </si>
  <si>
    <t>Starting Cash</t>
  </si>
  <si>
    <t>Total Personnel Expenses</t>
  </si>
  <si>
    <t>Other Earned Income</t>
  </si>
  <si>
    <t>Merchandise Sales</t>
  </si>
  <si>
    <t>In-Kind Donations</t>
  </si>
  <si>
    <t>Concessions</t>
  </si>
  <si>
    <t>Office Supplies &amp; Software</t>
  </si>
  <si>
    <t>Telephone &amp; Internet</t>
  </si>
  <si>
    <t>Prop &amp; Set Expenses</t>
  </si>
  <si>
    <t>Venue Rental</t>
  </si>
  <si>
    <t>Other Program Expenses</t>
  </si>
  <si>
    <t>Budget Template: Different Possibilities</t>
  </si>
  <si>
    <t>POSSIBILITY 1</t>
  </si>
  <si>
    <t>POSSIBILITY 2</t>
  </si>
  <si>
    <t>POSSIBILITY 3</t>
  </si>
  <si>
    <t>Sponsorships</t>
  </si>
  <si>
    <t>Other Contractors</t>
  </si>
  <si>
    <t>Production Manager</t>
  </si>
  <si>
    <t>Photographers &amp; Videographers</t>
  </si>
  <si>
    <t>Graphic Design</t>
  </si>
  <si>
    <t>Admin Expenses</t>
  </si>
  <si>
    <t>Office Rent</t>
  </si>
  <si>
    <t>Other Admin Expenses</t>
  </si>
  <si>
    <t>Total Admin Expenses</t>
  </si>
  <si>
    <t>Catering &amp; Meals</t>
  </si>
  <si>
    <t>Productions Supplies &amp; Equipment</t>
  </si>
  <si>
    <t>Production Travel</t>
  </si>
  <si>
    <t xml:space="preserve">NET </t>
  </si>
  <si>
    <t>Budget Template: Final Project Budget</t>
  </si>
  <si>
    <t>Total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</si>
</sst>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venir LT Std 35 Light"/>
      <family val="2"/>
    </font>
    <font>
      <b/>
      <sz val="11"/>
      <color theme="1"/>
      <name val="Avenir LT Std 35 Light"/>
      <family val="2"/>
    </font>
    <font>
      <i/>
      <sz val="11"/>
      <color theme="1"/>
      <name val="Avenir LT Std 35 Light"/>
      <family val="2"/>
    </font>
    <font>
      <b/>
      <i/>
      <sz val="11"/>
      <color theme="1"/>
      <name val="Avenir LT Std 35 Light"/>
      <family val="2"/>
    </font>
    <font>
      <sz val="11"/>
      <name val="Avenir LT Std 35 Light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42" fontId="2" fillId="0" borderId="0" xfId="1" applyNumberFormat="1" applyFont="1"/>
    <xf numFmtId="42" fontId="3" fillId="2" borderId="0" xfId="1" applyNumberFormat="1" applyFont="1" applyFill="1" applyAlignment="1">
      <alignment horizontal="center"/>
    </xf>
    <xf numFmtId="42" fontId="2" fillId="3" borderId="0" xfId="1" applyNumberFormat="1" applyFont="1" applyFill="1"/>
    <xf numFmtId="42" fontId="4" fillId="3" borderId="1" xfId="1" applyNumberFormat="1" applyFont="1" applyFill="1" applyBorder="1"/>
    <xf numFmtId="42" fontId="2" fillId="3" borderId="1" xfId="1" applyNumberFormat="1" applyFont="1" applyFill="1" applyBorder="1"/>
    <xf numFmtId="42" fontId="3" fillId="3" borderId="0" xfId="1" applyNumberFormat="1" applyFont="1" applyFill="1"/>
    <xf numFmtId="42" fontId="4" fillId="3" borderId="0" xfId="1" applyNumberFormat="1" applyFont="1" applyFill="1"/>
    <xf numFmtId="42" fontId="2" fillId="0" borderId="0" xfId="1" applyNumberFormat="1" applyFont="1" applyFill="1"/>
    <xf numFmtId="42" fontId="4" fillId="0" borderId="1" xfId="1" applyNumberFormat="1" applyFont="1" applyFill="1" applyBorder="1"/>
    <xf numFmtId="42" fontId="2" fillId="0" borderId="1" xfId="1" applyNumberFormat="1" applyFont="1" applyFill="1" applyBorder="1"/>
    <xf numFmtId="42" fontId="3" fillId="0" borderId="0" xfId="1" applyNumberFormat="1" applyFont="1" applyFill="1"/>
    <xf numFmtId="42" fontId="4" fillId="0" borderId="0" xfId="1" applyNumberFormat="1" applyFont="1" applyFill="1"/>
    <xf numFmtId="42" fontId="5" fillId="0" borderId="0" xfId="1" applyNumberFormat="1" applyFont="1" applyFill="1"/>
    <xf numFmtId="42" fontId="6" fillId="4" borderId="0" xfId="1" applyNumberFormat="1" applyFont="1" applyFill="1"/>
    <xf numFmtId="42" fontId="3" fillId="0" borderId="2" xfId="1" applyNumberFormat="1" applyFont="1" applyFill="1" applyBorder="1" applyAlignment="1">
      <alignment horizontal="center"/>
    </xf>
    <xf numFmtId="42" fontId="5" fillId="0" borderId="2" xfId="1" applyNumberFormat="1" applyFont="1" applyFill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8" fillId="0" borderId="1" xfId="0" applyFont="1" applyBorder="1"/>
    <xf numFmtId="0" fontId="0" fillId="0" borderId="1" xfId="0" applyBorder="1"/>
    <xf numFmtId="0" fontId="0" fillId="0" borderId="0" xfId="0" applyAlignment="1">
      <alignment horizontal="center"/>
    </xf>
    <xf numFmtId="42" fontId="1" fillId="0" borderId="0" xfId="1" applyNumberFormat="1" applyFont="1"/>
    <xf numFmtId="0" fontId="11" fillId="0" borderId="0" xfId="0" applyFont="1"/>
    <xf numFmtId="0" fontId="7" fillId="0" borderId="1" xfId="0" applyFont="1" applyBorder="1"/>
    <xf numFmtId="0" fontId="0" fillId="0" borderId="3" xfId="0" applyBorder="1"/>
    <xf numFmtId="0" fontId="9" fillId="0" borderId="3" xfId="0" applyFont="1" applyBorder="1"/>
    <xf numFmtId="42" fontId="1" fillId="0" borderId="0" xfId="1" applyNumberFormat="1" applyFont="1" applyFill="1"/>
    <xf numFmtId="42" fontId="7" fillId="2" borderId="4" xfId="1" applyNumberFormat="1" applyFont="1" applyFill="1" applyBorder="1" applyAlignment="1">
      <alignment horizontal="center" vertical="center" wrapText="1"/>
    </xf>
    <xf numFmtId="42" fontId="8" fillId="2" borderId="4" xfId="1" applyNumberFormat="1" applyFont="1" applyFill="1" applyBorder="1" applyAlignment="1">
      <alignment horizontal="center" wrapText="1"/>
    </xf>
    <xf numFmtId="42" fontId="1" fillId="3" borderId="4" xfId="1" applyNumberFormat="1" applyFont="1" applyFill="1" applyBorder="1"/>
    <xf numFmtId="42" fontId="10" fillId="3" borderId="4" xfId="1" applyNumberFormat="1" applyFont="1" applyFill="1" applyBorder="1"/>
    <xf numFmtId="42" fontId="7" fillId="3" borderId="5" xfId="1" applyNumberFormat="1" applyFont="1" applyFill="1" applyBorder="1"/>
    <xf numFmtId="42" fontId="1" fillId="3" borderId="6" xfId="1" applyNumberFormat="1" applyFont="1" applyFill="1" applyBorder="1"/>
    <xf numFmtId="42" fontId="7" fillId="3" borderId="4" xfId="1" applyNumberFormat="1" applyFont="1" applyFill="1" applyBorder="1"/>
    <xf numFmtId="42" fontId="1" fillId="0" borderId="4" xfId="1" applyNumberFormat="1" applyFont="1" applyFill="1" applyBorder="1"/>
    <xf numFmtId="42" fontId="1" fillId="0" borderId="7" xfId="1" applyNumberFormat="1" applyFont="1" applyFill="1" applyBorder="1"/>
    <xf numFmtId="42" fontId="1" fillId="6" borderId="7" xfId="1" applyNumberFormat="1" applyFont="1" applyFill="1" applyBorder="1"/>
    <xf numFmtId="42" fontId="10" fillId="6" borderId="7" xfId="1" applyNumberFormat="1" applyFont="1" applyFill="1" applyBorder="1"/>
    <xf numFmtId="42" fontId="7" fillId="6" borderId="8" xfId="1" applyNumberFormat="1" applyFont="1" applyFill="1" applyBorder="1"/>
    <xf numFmtId="42" fontId="1" fillId="6" borderId="9" xfId="1" applyNumberFormat="1" applyFont="1" applyFill="1" applyBorder="1"/>
    <xf numFmtId="42" fontId="7" fillId="6" borderId="7" xfId="1" applyNumberFormat="1" applyFont="1" applyFill="1" applyBorder="1"/>
    <xf numFmtId="42" fontId="7" fillId="7" borderId="7" xfId="1" applyNumberFormat="1" applyFont="1" applyFill="1" applyBorder="1" applyAlignment="1">
      <alignment horizontal="center" vertical="center" wrapText="1"/>
    </xf>
    <xf numFmtId="42" fontId="8" fillId="7" borderId="7" xfId="1" applyNumberFormat="1" applyFont="1" applyFill="1" applyBorder="1" applyAlignment="1">
      <alignment horizontal="center" wrapText="1"/>
    </xf>
    <xf numFmtId="42" fontId="7" fillId="5" borderId="0" xfId="1" applyNumberFormat="1" applyFont="1" applyFill="1" applyAlignment="1">
      <alignment horizontal="center" vertical="center"/>
    </xf>
    <xf numFmtId="42" fontId="8" fillId="5" borderId="0" xfId="1" applyNumberFormat="1" applyFont="1" applyFill="1" applyAlignment="1">
      <alignment horizontal="center"/>
    </xf>
    <xf numFmtId="42" fontId="1" fillId="8" borderId="0" xfId="1" applyNumberFormat="1" applyFont="1" applyFill="1" applyBorder="1"/>
    <xf numFmtId="42" fontId="1" fillId="8" borderId="0" xfId="1" applyNumberFormat="1" applyFont="1" applyFill="1"/>
    <xf numFmtId="42" fontId="10" fillId="8" borderId="0" xfId="1" applyNumberFormat="1" applyFont="1" applyFill="1"/>
    <xf numFmtId="42" fontId="10" fillId="8" borderId="0" xfId="1" applyNumberFormat="1" applyFont="1" applyFill="1" applyBorder="1"/>
    <xf numFmtId="42" fontId="7" fillId="8" borderId="1" xfId="1" applyNumberFormat="1" applyFont="1" applyFill="1" applyBorder="1"/>
    <xf numFmtId="42" fontId="1" fillId="8" borderId="3" xfId="1" applyNumberFormat="1" applyFont="1" applyFill="1" applyBorder="1"/>
    <xf numFmtId="42" fontId="7" fillId="8" borderId="0" xfId="1" applyNumberFormat="1" applyFont="1" applyFill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BEBFB"/>
      <color rgb="FFF1D5F7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0"/>
  <sheetViews>
    <sheetView workbookViewId="0">
      <pane ySplit="4" topLeftCell="A5" activePane="bottomLeft" state="frozen"/>
      <selection pane="bottomLeft" sqref="A1:XFD1048576"/>
    </sheetView>
  </sheetViews>
  <sheetFormatPr defaultColWidth="9.15625" defaultRowHeight="13.8"/>
  <cols>
    <col min="1" max="1" width="4.15625" style="1" customWidth="1"/>
    <col min="2" max="2" width="4.26171875" style="1" customWidth="1"/>
    <col min="3" max="3" width="3.578125" style="1" customWidth="1"/>
    <col min="4" max="4" width="5" style="1" customWidth="1"/>
    <col min="5" max="5" width="17.83984375" style="1" customWidth="1"/>
    <col min="6" max="6" width="4.15625" style="1" customWidth="1"/>
    <col min="7" max="7" width="16.41796875" style="6" bestFit="1" customWidth="1"/>
    <col min="8" max="16384" width="9.15625" style="1"/>
  </cols>
  <sheetData>
    <row r="1" spans="1:7" ht="14.1">
      <c r="A1" s="3" t="s">
        <v>63</v>
      </c>
    </row>
    <row r="2" spans="1:7" ht="14.1">
      <c r="A2" s="3" t="s">
        <v>64</v>
      </c>
    </row>
    <row r="4" spans="1:7" ht="14.1">
      <c r="A4" s="3"/>
      <c r="G4" s="7" t="s">
        <v>55</v>
      </c>
    </row>
    <row r="5" spans="1:7" ht="14.1">
      <c r="A5" s="3" t="s">
        <v>0</v>
      </c>
      <c r="G5" s="8"/>
    </row>
    <row r="6" spans="1:7" ht="14.1">
      <c r="B6" s="4" t="s">
        <v>1</v>
      </c>
      <c r="G6" s="8"/>
    </row>
    <row r="7" spans="1:7">
      <c r="C7" s="1" t="s">
        <v>3</v>
      </c>
      <c r="G7" s="8">
        <v>0</v>
      </c>
    </row>
    <row r="8" spans="1:7">
      <c r="C8" s="1" t="s">
        <v>5</v>
      </c>
      <c r="G8" s="8">
        <v>0</v>
      </c>
    </row>
    <row r="9" spans="1:7">
      <c r="C9" s="1" t="s">
        <v>4</v>
      </c>
      <c r="G9" s="8">
        <v>0</v>
      </c>
    </row>
    <row r="10" spans="1:7">
      <c r="C10" s="1" t="s">
        <v>6</v>
      </c>
      <c r="G10" s="8"/>
    </row>
    <row r="11" spans="1:7">
      <c r="D11" s="1" t="s">
        <v>7</v>
      </c>
      <c r="G11" s="8">
        <v>0</v>
      </c>
    </row>
    <row r="12" spans="1:7">
      <c r="D12" s="1" t="s">
        <v>8</v>
      </c>
      <c r="G12" s="8">
        <v>0</v>
      </c>
    </row>
    <row r="13" spans="1:7" s="4" customFormat="1" ht="14.1">
      <c r="C13" s="5" t="s">
        <v>10</v>
      </c>
      <c r="D13" s="5"/>
      <c r="E13" s="5"/>
      <c r="G13" s="9">
        <f t="shared" ref="G13" si="0">SUM(G11:G12)</f>
        <v>0</v>
      </c>
    </row>
    <row r="14" spans="1:7" ht="14.1">
      <c r="B14" s="5" t="s">
        <v>9</v>
      </c>
      <c r="C14" s="2"/>
      <c r="D14" s="2"/>
      <c r="E14" s="2"/>
      <c r="G14" s="10">
        <f t="shared" ref="G14" si="1">SUM(G7:G9)+G13</f>
        <v>0</v>
      </c>
    </row>
    <row r="15" spans="1:7">
      <c r="B15" s="1" t="s">
        <v>2</v>
      </c>
      <c r="G15" s="8"/>
    </row>
    <row r="16" spans="1:7">
      <c r="C16" s="1" t="s">
        <v>11</v>
      </c>
      <c r="G16" s="8">
        <v>0</v>
      </c>
    </row>
    <row r="17" spans="1:7">
      <c r="C17" s="1" t="s">
        <v>15</v>
      </c>
      <c r="G17" s="8">
        <v>0</v>
      </c>
    </row>
    <row r="18" spans="1:7">
      <c r="C18" s="1" t="s">
        <v>12</v>
      </c>
      <c r="G18" s="8">
        <v>0</v>
      </c>
    </row>
    <row r="19" spans="1:7">
      <c r="C19" s="1" t="s">
        <v>13</v>
      </c>
      <c r="G19" s="8">
        <v>0</v>
      </c>
    </row>
    <row r="20" spans="1:7">
      <c r="C20" s="1" t="s">
        <v>14</v>
      </c>
      <c r="G20" s="8">
        <v>0</v>
      </c>
    </row>
    <row r="21" spans="1:7" ht="14.1">
      <c r="B21" s="5" t="s">
        <v>16</v>
      </c>
      <c r="C21" s="5"/>
      <c r="D21" s="5"/>
      <c r="E21" s="5"/>
      <c r="F21" s="4"/>
      <c r="G21" s="9">
        <f t="shared" ref="G21" si="2">SUM(G16:G20)</f>
        <v>0</v>
      </c>
    </row>
    <row r="22" spans="1:7" s="3" customFormat="1" ht="14.1">
      <c r="A22" s="3" t="s">
        <v>17</v>
      </c>
      <c r="G22" s="11">
        <f t="shared" ref="G22" si="3">G14+G21</f>
        <v>0</v>
      </c>
    </row>
    <row r="23" spans="1:7">
      <c r="G23" s="8"/>
    </row>
    <row r="24" spans="1:7" ht="14.1">
      <c r="A24" s="3" t="s">
        <v>37</v>
      </c>
      <c r="G24" s="8"/>
    </row>
    <row r="25" spans="1:7" s="4" customFormat="1" ht="14.1">
      <c r="B25" s="4" t="s">
        <v>18</v>
      </c>
      <c r="G25" s="12"/>
    </row>
    <row r="26" spans="1:7">
      <c r="C26" s="1" t="s">
        <v>19</v>
      </c>
      <c r="G26" s="8">
        <v>0</v>
      </c>
    </row>
    <row r="27" spans="1:7" s="4" customFormat="1" ht="14.1">
      <c r="C27" s="4" t="s">
        <v>23</v>
      </c>
      <c r="G27" s="12"/>
    </row>
    <row r="28" spans="1:7">
      <c r="D28" s="1" t="s">
        <v>20</v>
      </c>
      <c r="G28" s="8"/>
    </row>
    <row r="29" spans="1:7">
      <c r="E29" s="1" t="s">
        <v>21</v>
      </c>
      <c r="G29" s="8">
        <v>0</v>
      </c>
    </row>
    <row r="30" spans="1:7">
      <c r="E30" s="1" t="s">
        <v>22</v>
      </c>
      <c r="G30" s="8">
        <v>0</v>
      </c>
    </row>
    <row r="31" spans="1:7">
      <c r="D31" s="2" t="s">
        <v>24</v>
      </c>
      <c r="E31" s="2"/>
      <c r="G31" s="10">
        <f t="shared" ref="G31" si="4">SUM(G29:G30)</f>
        <v>0</v>
      </c>
    </row>
    <row r="32" spans="1:7">
      <c r="D32" s="1" t="s">
        <v>25</v>
      </c>
      <c r="G32" s="8"/>
    </row>
    <row r="33" spans="2:7">
      <c r="E33" s="1" t="s">
        <v>26</v>
      </c>
      <c r="G33" s="8">
        <v>0</v>
      </c>
    </row>
    <row r="34" spans="2:7">
      <c r="E34" s="1" t="s">
        <v>27</v>
      </c>
      <c r="G34" s="8">
        <v>0</v>
      </c>
    </row>
    <row r="35" spans="2:7">
      <c r="E35" s="1" t="s">
        <v>28</v>
      </c>
      <c r="G35" s="8">
        <v>0</v>
      </c>
    </row>
    <row r="36" spans="2:7">
      <c r="E36" s="1" t="s">
        <v>29</v>
      </c>
      <c r="G36" s="8">
        <v>0</v>
      </c>
    </row>
    <row r="37" spans="2:7">
      <c r="D37" s="2" t="s">
        <v>30</v>
      </c>
      <c r="E37" s="2"/>
      <c r="G37" s="10">
        <f t="shared" ref="G37" si="5">SUM(G33:G36)</f>
        <v>0</v>
      </c>
    </row>
    <row r="38" spans="2:7">
      <c r="D38" s="1" t="s">
        <v>31</v>
      </c>
      <c r="G38" s="8"/>
    </row>
    <row r="39" spans="2:7">
      <c r="E39" s="1" t="s">
        <v>32</v>
      </c>
      <c r="G39" s="8">
        <v>0</v>
      </c>
    </row>
    <row r="40" spans="2:7">
      <c r="E40" s="1" t="s">
        <v>33</v>
      </c>
      <c r="G40" s="8">
        <v>0</v>
      </c>
    </row>
    <row r="41" spans="2:7">
      <c r="E41" s="1" t="s">
        <v>34</v>
      </c>
      <c r="G41" s="8">
        <v>0</v>
      </c>
    </row>
    <row r="42" spans="2:7">
      <c r="D42" s="2" t="s">
        <v>36</v>
      </c>
      <c r="E42" s="2"/>
      <c r="G42" s="10">
        <f t="shared" ref="G42" si="6">SUM(G39:G41)</f>
        <v>0</v>
      </c>
    </row>
    <row r="43" spans="2:7" s="4" customFormat="1" ht="14.1">
      <c r="C43" s="4" t="s">
        <v>35</v>
      </c>
      <c r="G43" s="12">
        <f t="shared" ref="G43" si="7">SUM(G31+G37+G42)</f>
        <v>0</v>
      </c>
    </row>
    <row r="44" spans="2:7" ht="14.1">
      <c r="B44" s="4" t="s">
        <v>38</v>
      </c>
      <c r="G44" s="8"/>
    </row>
    <row r="45" spans="2:7">
      <c r="C45" s="1" t="s">
        <v>39</v>
      </c>
      <c r="G45" s="8">
        <v>0</v>
      </c>
    </row>
    <row r="46" spans="2:7">
      <c r="C46" s="1" t="s">
        <v>40</v>
      </c>
      <c r="G46" s="8">
        <v>0</v>
      </c>
    </row>
    <row r="47" spans="2:7">
      <c r="C47" s="1" t="s">
        <v>41</v>
      </c>
      <c r="G47" s="8">
        <v>0</v>
      </c>
    </row>
    <row r="48" spans="2:7">
      <c r="C48" s="1" t="s">
        <v>42</v>
      </c>
      <c r="G48" s="8">
        <v>0</v>
      </c>
    </row>
    <row r="49" spans="1:7">
      <c r="C49" s="1" t="s">
        <v>43</v>
      </c>
      <c r="G49" s="8">
        <v>0</v>
      </c>
    </row>
    <row r="50" spans="1:7">
      <c r="C50" s="1" t="s">
        <v>44</v>
      </c>
      <c r="G50" s="8">
        <v>0</v>
      </c>
    </row>
    <row r="51" spans="1:7">
      <c r="C51" s="1" t="s">
        <v>45</v>
      </c>
      <c r="G51" s="8">
        <v>0</v>
      </c>
    </row>
    <row r="52" spans="1:7">
      <c r="C52" s="1" t="s">
        <v>46</v>
      </c>
      <c r="G52" s="8">
        <v>0</v>
      </c>
    </row>
    <row r="53" spans="1:7" ht="14.1">
      <c r="B53" s="5" t="s">
        <v>47</v>
      </c>
      <c r="C53" s="5"/>
      <c r="D53" s="5"/>
      <c r="E53" s="5"/>
      <c r="F53" s="4"/>
      <c r="G53" s="9">
        <f t="shared" ref="G53" si="8">SUM(G45:G52)</f>
        <v>0</v>
      </c>
    </row>
    <row r="54" spans="1:7" ht="14.1">
      <c r="B54" s="4" t="s">
        <v>48</v>
      </c>
      <c r="G54" s="8"/>
    </row>
    <row r="55" spans="1:7">
      <c r="C55" s="1" t="s">
        <v>49</v>
      </c>
      <c r="G55" s="8">
        <v>0</v>
      </c>
    </row>
    <row r="56" spans="1:7">
      <c r="C56" s="1" t="s">
        <v>50</v>
      </c>
      <c r="G56" s="8">
        <v>0</v>
      </c>
    </row>
    <row r="57" spans="1:7">
      <c r="C57" s="1" t="s">
        <v>51</v>
      </c>
      <c r="G57" s="8">
        <v>0</v>
      </c>
    </row>
    <row r="58" spans="1:7" ht="14.1">
      <c r="B58" s="5" t="s">
        <v>52</v>
      </c>
      <c r="C58" s="5"/>
      <c r="D58" s="5"/>
      <c r="E58" s="5"/>
      <c r="F58" s="4"/>
      <c r="G58" s="9">
        <f t="shared" ref="G58" si="9">SUM(G55:G57)</f>
        <v>0</v>
      </c>
    </row>
    <row r="59" spans="1:7" s="3" customFormat="1" ht="14.1">
      <c r="A59" s="3" t="s">
        <v>53</v>
      </c>
      <c r="G59" s="11">
        <f t="shared" ref="G59" si="10">SUM(G43+G53+G58)</f>
        <v>0</v>
      </c>
    </row>
    <row r="60" spans="1:7">
      <c r="A60" s="1" t="s">
        <v>65</v>
      </c>
      <c r="G60" s="8">
        <f>G22-G59</f>
        <v>0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CA31F-8A9B-47AF-A00A-E958DDF8FBF5}">
  <dimension ref="A1:F53"/>
  <sheetViews>
    <sheetView workbookViewId="0">
      <selection activeCell="H11" sqref="H11"/>
    </sheetView>
  </sheetViews>
  <sheetFormatPr defaultRowHeight="14.4"/>
  <cols>
    <col min="1" max="1" width="4.15625" customWidth="1"/>
    <col min="2" max="2" width="4.26171875" customWidth="1"/>
    <col min="3" max="3" width="3.578125" customWidth="1"/>
    <col min="4" max="4" width="3.62890625" customWidth="1"/>
    <col min="5" max="5" width="29.89453125" customWidth="1"/>
    <col min="6" max="6" width="19.578125" style="29" bestFit="1" customWidth="1"/>
  </cols>
  <sheetData>
    <row r="1" spans="1:6">
      <c r="A1" s="22" t="s">
        <v>95</v>
      </c>
    </row>
    <row r="2" spans="1:6">
      <c r="A2" s="60"/>
      <c r="B2" s="60"/>
      <c r="C2" s="60"/>
      <c r="D2" s="60"/>
      <c r="E2" s="60"/>
    </row>
    <row r="3" spans="1:6">
      <c r="A3" s="28"/>
      <c r="B3" s="28"/>
      <c r="C3" s="28"/>
      <c r="D3" s="28"/>
      <c r="E3" s="28"/>
      <c r="F3" s="36"/>
    </row>
    <row r="4" spans="1:6">
      <c r="A4" s="28"/>
      <c r="B4" s="28"/>
      <c r="C4" s="28"/>
      <c r="D4" s="28"/>
      <c r="E4" s="28"/>
      <c r="F4" s="35" t="s">
        <v>96</v>
      </c>
    </row>
    <row r="5" spans="1:6">
      <c r="A5" s="22" t="s">
        <v>0</v>
      </c>
      <c r="F5" s="37"/>
    </row>
    <row r="6" spans="1:6">
      <c r="B6" s="23" t="s">
        <v>2</v>
      </c>
      <c r="F6" s="37"/>
    </row>
    <row r="7" spans="1:6">
      <c r="B7" s="23"/>
      <c r="C7" t="s">
        <v>72</v>
      </c>
      <c r="F7" s="37">
        <v>0</v>
      </c>
    </row>
    <row r="8" spans="1:6">
      <c r="C8" t="s">
        <v>70</v>
      </c>
      <c r="F8" s="37">
        <v>0</v>
      </c>
    </row>
    <row r="9" spans="1:6">
      <c r="C9" t="s">
        <v>82</v>
      </c>
      <c r="F9" s="37">
        <v>0</v>
      </c>
    </row>
    <row r="10" spans="1:6">
      <c r="C10" t="s">
        <v>13</v>
      </c>
      <c r="F10" s="37">
        <v>0</v>
      </c>
    </row>
    <row r="11" spans="1:6">
      <c r="C11" t="s">
        <v>69</v>
      </c>
      <c r="D11" s="24"/>
      <c r="E11" s="24"/>
      <c r="F11" s="37">
        <v>0</v>
      </c>
    </row>
    <row r="12" spans="1:6">
      <c r="B12" s="26" t="s">
        <v>16</v>
      </c>
      <c r="C12" s="26"/>
      <c r="D12" s="26"/>
      <c r="E12" s="26"/>
      <c r="F12" s="39">
        <f>SUM(F7:F11)</f>
        <v>0</v>
      </c>
    </row>
    <row r="13" spans="1:6">
      <c r="B13" s="23" t="s">
        <v>1</v>
      </c>
      <c r="F13" s="37"/>
    </row>
    <row r="14" spans="1:6">
      <c r="C14" t="s">
        <v>3</v>
      </c>
      <c r="F14" s="37">
        <v>0</v>
      </c>
    </row>
    <row r="15" spans="1:6">
      <c r="C15" t="s">
        <v>5</v>
      </c>
      <c r="F15" s="37">
        <v>0</v>
      </c>
    </row>
    <row r="16" spans="1:6">
      <c r="A16" s="30"/>
      <c r="C16" t="s">
        <v>4</v>
      </c>
      <c r="F16" s="37">
        <v>0</v>
      </c>
    </row>
    <row r="17" spans="1:6">
      <c r="A17" s="30"/>
      <c r="C17" t="s">
        <v>6</v>
      </c>
      <c r="F17" s="37">
        <v>0</v>
      </c>
    </row>
    <row r="18" spans="1:6">
      <c r="C18" t="s">
        <v>71</v>
      </c>
      <c r="F18" s="37">
        <v>0</v>
      </c>
    </row>
    <row r="19" spans="1:6">
      <c r="B19" s="26" t="s">
        <v>9</v>
      </c>
      <c r="C19" s="27"/>
      <c r="D19" s="27"/>
      <c r="E19" s="27"/>
      <c r="F19" s="39">
        <f>SUM(F14:F18)</f>
        <v>0</v>
      </c>
    </row>
    <row r="20" spans="1:6">
      <c r="A20" s="31" t="s">
        <v>17</v>
      </c>
      <c r="B20" s="31"/>
      <c r="C20" s="31"/>
      <c r="D20" s="31"/>
      <c r="E20" s="31"/>
      <c r="F20" s="39">
        <f>F19+F12</f>
        <v>0</v>
      </c>
    </row>
    <row r="21" spans="1:6">
      <c r="A21" s="22" t="s">
        <v>37</v>
      </c>
      <c r="F21" s="37"/>
    </row>
    <row r="22" spans="1:6">
      <c r="A22" s="24"/>
      <c r="B22" s="23" t="s">
        <v>18</v>
      </c>
      <c r="C22" s="24"/>
      <c r="D22" s="24"/>
      <c r="E22" s="24"/>
      <c r="F22" s="37"/>
    </row>
    <row r="23" spans="1:6">
      <c r="A23" s="24"/>
      <c r="B23" s="24"/>
      <c r="C23" t="s">
        <v>26</v>
      </c>
      <c r="D23" s="24"/>
      <c r="E23" s="24"/>
      <c r="F23" s="37"/>
    </row>
    <row r="24" spans="1:6">
      <c r="C24" t="s">
        <v>27</v>
      </c>
      <c r="D24" s="24"/>
      <c r="F24" s="37"/>
    </row>
    <row r="25" spans="1:6">
      <c r="C25" t="s">
        <v>28</v>
      </c>
      <c r="D25" s="24"/>
      <c r="E25" s="25"/>
      <c r="F25" s="38">
        <v>0</v>
      </c>
    </row>
    <row r="26" spans="1:6">
      <c r="C26" t="s">
        <v>86</v>
      </c>
      <c r="D26" s="24"/>
      <c r="E26" s="25"/>
      <c r="F26" s="38">
        <v>0</v>
      </c>
    </row>
    <row r="27" spans="1:6">
      <c r="C27" t="s">
        <v>84</v>
      </c>
      <c r="D27" s="24"/>
      <c r="E27" s="25"/>
      <c r="F27" s="38">
        <v>0</v>
      </c>
    </row>
    <row r="28" spans="1:6">
      <c r="C28" t="s">
        <v>85</v>
      </c>
      <c r="D28" s="24"/>
      <c r="E28" s="25"/>
      <c r="F28" s="38">
        <v>0</v>
      </c>
    </row>
    <row r="29" spans="1:6">
      <c r="C29" t="s">
        <v>33</v>
      </c>
      <c r="D29" s="24"/>
      <c r="E29" s="25"/>
      <c r="F29" s="38">
        <v>0</v>
      </c>
    </row>
    <row r="30" spans="1:6">
      <c r="C30" t="s">
        <v>83</v>
      </c>
      <c r="D30" s="24"/>
      <c r="E30" s="25"/>
      <c r="F30" s="38">
        <f>SUM(F25:F29)</f>
        <v>0</v>
      </c>
    </row>
    <row r="31" spans="1:6">
      <c r="A31" s="24"/>
      <c r="B31" s="24"/>
      <c r="C31" s="32" t="s">
        <v>35</v>
      </c>
      <c r="D31" s="33"/>
      <c r="E31" s="33"/>
      <c r="F31" s="40">
        <f>SUM(F23:F30)</f>
        <v>0</v>
      </c>
    </row>
    <row r="32" spans="1:6">
      <c r="A32" s="24"/>
      <c r="B32" s="26" t="s">
        <v>68</v>
      </c>
      <c r="C32" s="31"/>
      <c r="D32" s="26"/>
      <c r="E32" s="26"/>
      <c r="F32" s="39">
        <f>F31</f>
        <v>0</v>
      </c>
    </row>
    <row r="33" spans="1:6">
      <c r="B33" s="23" t="s">
        <v>87</v>
      </c>
      <c r="D33" s="24"/>
      <c r="F33" s="37"/>
    </row>
    <row r="34" spans="1:6">
      <c r="A34" s="24"/>
      <c r="B34" s="24"/>
      <c r="C34" t="s">
        <v>41</v>
      </c>
      <c r="D34" s="24"/>
      <c r="E34" s="24"/>
      <c r="F34" s="37">
        <v>0</v>
      </c>
    </row>
    <row r="35" spans="1:6">
      <c r="A35" s="24"/>
      <c r="B35" s="24"/>
      <c r="C35" t="s">
        <v>88</v>
      </c>
      <c r="D35" s="24"/>
      <c r="E35" s="24"/>
      <c r="F35" s="37">
        <v>0</v>
      </c>
    </row>
    <row r="36" spans="1:6">
      <c r="A36" s="24"/>
      <c r="B36" s="24"/>
      <c r="C36" t="s">
        <v>73</v>
      </c>
      <c r="D36" s="24"/>
      <c r="E36" s="24"/>
      <c r="F36" s="37">
        <v>0</v>
      </c>
    </row>
    <row r="37" spans="1:6">
      <c r="A37" s="24"/>
      <c r="B37" s="24"/>
      <c r="C37" t="s">
        <v>43</v>
      </c>
      <c r="D37" s="24"/>
      <c r="E37" s="24"/>
      <c r="F37" s="37">
        <v>0</v>
      </c>
    </row>
    <row r="38" spans="1:6">
      <c r="A38" s="24"/>
      <c r="B38" s="24"/>
      <c r="C38" t="s">
        <v>74</v>
      </c>
      <c r="D38" s="24"/>
      <c r="E38" s="24"/>
      <c r="F38" s="37">
        <v>0</v>
      </c>
    </row>
    <row r="39" spans="1:6">
      <c r="A39" s="24"/>
      <c r="B39" s="24"/>
      <c r="C39" t="s">
        <v>89</v>
      </c>
      <c r="D39" s="24"/>
      <c r="E39" s="24"/>
      <c r="F39" s="37">
        <v>0</v>
      </c>
    </row>
    <row r="40" spans="1:6">
      <c r="B40" s="23" t="s">
        <v>90</v>
      </c>
      <c r="C40" s="31"/>
      <c r="D40" s="26"/>
      <c r="E40" s="26"/>
      <c r="F40" s="39">
        <f>SUM(F34:F39)</f>
        <v>0</v>
      </c>
    </row>
    <row r="41" spans="1:6">
      <c r="B41" s="23" t="s">
        <v>48</v>
      </c>
      <c r="D41" s="24"/>
      <c r="F41" s="37"/>
    </row>
    <row r="42" spans="1:6">
      <c r="B42" s="23"/>
      <c r="C42" t="s">
        <v>39</v>
      </c>
      <c r="D42" s="24"/>
      <c r="F42" s="37">
        <v>0</v>
      </c>
    </row>
    <row r="43" spans="1:6">
      <c r="B43" s="24"/>
      <c r="C43" t="s">
        <v>49</v>
      </c>
      <c r="D43" s="24"/>
      <c r="E43" s="24"/>
      <c r="F43" s="37">
        <v>0</v>
      </c>
    </row>
    <row r="44" spans="1:6">
      <c r="B44" s="24"/>
      <c r="C44" t="s">
        <v>91</v>
      </c>
      <c r="D44" s="24"/>
      <c r="E44" s="24"/>
      <c r="F44" s="37">
        <v>0</v>
      </c>
    </row>
    <row r="45" spans="1:6">
      <c r="C45" t="s">
        <v>92</v>
      </c>
      <c r="D45" s="24"/>
      <c r="E45" s="24"/>
      <c r="F45" s="37">
        <v>0</v>
      </c>
    </row>
    <row r="46" spans="1:6">
      <c r="C46" t="s">
        <v>93</v>
      </c>
      <c r="D46" s="24"/>
      <c r="E46" s="24"/>
      <c r="F46" s="37">
        <v>0</v>
      </c>
    </row>
    <row r="47" spans="1:6">
      <c r="C47" t="s">
        <v>75</v>
      </c>
      <c r="D47" s="24"/>
      <c r="E47" s="24"/>
      <c r="F47" s="37">
        <v>0</v>
      </c>
    </row>
    <row r="48" spans="1:6">
      <c r="C48" t="s">
        <v>76</v>
      </c>
      <c r="D48" s="24"/>
      <c r="E48" s="24"/>
      <c r="F48" s="37">
        <v>0</v>
      </c>
    </row>
    <row r="49" spans="1:6">
      <c r="C49" t="s">
        <v>77</v>
      </c>
      <c r="D49" s="24"/>
      <c r="E49" s="24"/>
      <c r="F49" s="37">
        <v>0</v>
      </c>
    </row>
    <row r="50" spans="1:6">
      <c r="B50" s="26" t="s">
        <v>52</v>
      </c>
      <c r="C50" s="31"/>
      <c r="D50" s="26"/>
      <c r="E50" s="26"/>
      <c r="F50" s="39">
        <f>SUM(F42:F49)</f>
        <v>0</v>
      </c>
    </row>
    <row r="51" spans="1:6">
      <c r="A51" s="22" t="s">
        <v>53</v>
      </c>
      <c r="B51" s="22"/>
      <c r="C51" s="22"/>
      <c r="D51" s="23"/>
      <c r="E51" s="22"/>
      <c r="F51" s="41">
        <f>F32+F40+F50</f>
        <v>0</v>
      </c>
    </row>
    <row r="52" spans="1:6">
      <c r="A52" t="s">
        <v>94</v>
      </c>
      <c r="D52" s="24"/>
      <c r="F52" s="42">
        <f>F20-F51</f>
        <v>0</v>
      </c>
    </row>
    <row r="53" spans="1:6">
      <c r="D53" s="24"/>
    </row>
  </sheetData>
  <mergeCells count="1">
    <mergeCell ref="A2:E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993BA-4576-4BD9-96BB-768CB6664E78}">
  <dimension ref="A1:H53"/>
  <sheetViews>
    <sheetView tabSelected="1" workbookViewId="0">
      <pane ySplit="4" topLeftCell="A5" activePane="bottomLeft" state="frozen"/>
      <selection pane="bottomLeft" activeCell="E11" sqref="E11"/>
    </sheetView>
  </sheetViews>
  <sheetFormatPr defaultRowHeight="14.4"/>
  <cols>
    <col min="1" max="1" width="4.15625" customWidth="1"/>
    <col min="2" max="2" width="4.26171875" customWidth="1"/>
    <col min="3" max="3" width="3.578125" customWidth="1"/>
    <col min="4" max="4" width="3.62890625" customWidth="1"/>
    <col min="5" max="5" width="29.89453125" customWidth="1"/>
    <col min="6" max="6" width="19.578125" style="29" bestFit="1" customWidth="1"/>
    <col min="7" max="7" width="22.734375" style="29" bestFit="1" customWidth="1"/>
    <col min="8" max="8" width="24" style="29" bestFit="1" customWidth="1"/>
  </cols>
  <sheetData>
    <row r="1" spans="1:8">
      <c r="A1" s="22" t="s">
        <v>78</v>
      </c>
    </row>
    <row r="2" spans="1:8">
      <c r="A2" s="60"/>
      <c r="B2" s="60"/>
      <c r="C2" s="60"/>
      <c r="D2" s="60"/>
      <c r="E2" s="60"/>
    </row>
    <row r="3" spans="1:8">
      <c r="A3" s="28"/>
      <c r="B3" s="28"/>
      <c r="C3" s="28"/>
      <c r="D3" s="28"/>
      <c r="E3" s="28"/>
      <c r="F3" s="36"/>
      <c r="G3" s="50"/>
      <c r="H3" s="52"/>
    </row>
    <row r="4" spans="1:8">
      <c r="A4" s="28"/>
      <c r="B4" s="28"/>
      <c r="C4" s="28"/>
      <c r="D4" s="28"/>
      <c r="E4" s="28"/>
      <c r="F4" s="35" t="s">
        <v>79</v>
      </c>
      <c r="G4" s="49" t="s">
        <v>80</v>
      </c>
      <c r="H4" s="51" t="s">
        <v>81</v>
      </c>
    </row>
    <row r="5" spans="1:8">
      <c r="A5" s="22" t="s">
        <v>0</v>
      </c>
      <c r="F5" s="37"/>
      <c r="G5" s="44"/>
      <c r="H5" s="53"/>
    </row>
    <row r="6" spans="1:8">
      <c r="B6" s="23" t="s">
        <v>2</v>
      </c>
      <c r="F6" s="37"/>
      <c r="G6" s="44"/>
      <c r="H6" s="54"/>
    </row>
    <row r="7" spans="1:8">
      <c r="B7" s="23"/>
      <c r="C7" t="s">
        <v>72</v>
      </c>
      <c r="F7" s="37">
        <v>0</v>
      </c>
      <c r="G7" s="44">
        <v>0</v>
      </c>
      <c r="H7" s="54">
        <v>0</v>
      </c>
    </row>
    <row r="8" spans="1:8">
      <c r="C8" t="s">
        <v>70</v>
      </c>
      <c r="F8" s="37">
        <v>0</v>
      </c>
      <c r="G8" s="44">
        <v>0</v>
      </c>
      <c r="H8" s="54">
        <v>0</v>
      </c>
    </row>
    <row r="9" spans="1:8">
      <c r="C9" t="s">
        <v>82</v>
      </c>
      <c r="F9" s="37">
        <v>0</v>
      </c>
      <c r="G9" s="44">
        <v>0</v>
      </c>
      <c r="H9" s="54">
        <v>0</v>
      </c>
    </row>
    <row r="10" spans="1:8">
      <c r="C10" t="s">
        <v>13</v>
      </c>
      <c r="F10" s="37">
        <v>0</v>
      </c>
      <c r="G10" s="44">
        <v>0</v>
      </c>
      <c r="H10" s="54">
        <v>0</v>
      </c>
    </row>
    <row r="11" spans="1:8">
      <c r="C11" t="s">
        <v>69</v>
      </c>
      <c r="D11" s="24"/>
      <c r="E11" s="24"/>
      <c r="F11" s="37">
        <v>0</v>
      </c>
      <c r="G11" s="44">
        <v>0</v>
      </c>
      <c r="H11" s="54">
        <v>0</v>
      </c>
    </row>
    <row r="12" spans="1:8">
      <c r="B12" s="26" t="s">
        <v>16</v>
      </c>
      <c r="C12" s="26"/>
      <c r="D12" s="26"/>
      <c r="E12" s="26"/>
      <c r="F12" s="39">
        <f>SUM(F7:F11)</f>
        <v>0</v>
      </c>
      <c r="G12" s="46">
        <f t="shared" ref="G12:H12" si="0">SUM(G7:G11)</f>
        <v>0</v>
      </c>
      <c r="H12" s="57">
        <f t="shared" si="0"/>
        <v>0</v>
      </c>
    </row>
    <row r="13" spans="1:8">
      <c r="B13" s="23" t="s">
        <v>1</v>
      </c>
      <c r="F13" s="37"/>
      <c r="G13" s="44"/>
      <c r="H13" s="53"/>
    </row>
    <row r="14" spans="1:8">
      <c r="C14" t="s">
        <v>3</v>
      </c>
      <c r="F14" s="37">
        <v>0</v>
      </c>
      <c r="G14" s="44">
        <v>0</v>
      </c>
      <c r="H14" s="54">
        <v>0</v>
      </c>
    </row>
    <row r="15" spans="1:8">
      <c r="C15" t="s">
        <v>5</v>
      </c>
      <c r="F15" s="37">
        <v>0</v>
      </c>
      <c r="G15" s="44">
        <v>0</v>
      </c>
      <c r="H15" s="54">
        <v>0</v>
      </c>
    </row>
    <row r="16" spans="1:8">
      <c r="A16" s="30"/>
      <c r="C16" t="s">
        <v>4</v>
      </c>
      <c r="F16" s="37">
        <v>0</v>
      </c>
      <c r="G16" s="44">
        <v>0</v>
      </c>
      <c r="H16" s="54">
        <v>0</v>
      </c>
    </row>
    <row r="17" spans="1:8">
      <c r="A17" s="30"/>
      <c r="C17" t="s">
        <v>6</v>
      </c>
      <c r="F17" s="37">
        <v>0</v>
      </c>
      <c r="G17" s="44">
        <v>0</v>
      </c>
      <c r="H17" s="53">
        <v>0</v>
      </c>
    </row>
    <row r="18" spans="1:8">
      <c r="C18" t="s">
        <v>71</v>
      </c>
      <c r="F18" s="37">
        <v>0</v>
      </c>
      <c r="G18" s="44">
        <v>0</v>
      </c>
      <c r="H18" s="54">
        <v>0</v>
      </c>
    </row>
    <row r="19" spans="1:8">
      <c r="B19" s="26" t="s">
        <v>9</v>
      </c>
      <c r="C19" s="27"/>
      <c r="D19" s="27"/>
      <c r="E19" s="27"/>
      <c r="F19" s="39">
        <f>SUM(F14:F18)</f>
        <v>0</v>
      </c>
      <c r="G19" s="46">
        <f>SUM(G14:G18)</f>
        <v>0</v>
      </c>
      <c r="H19" s="57">
        <f>SUM(H14:H18)</f>
        <v>0</v>
      </c>
    </row>
    <row r="20" spans="1:8">
      <c r="A20" s="31" t="s">
        <v>17</v>
      </c>
      <c r="B20" s="31"/>
      <c r="C20" s="31"/>
      <c r="D20" s="31"/>
      <c r="E20" s="31"/>
      <c r="F20" s="39">
        <f>F19+F12</f>
        <v>0</v>
      </c>
      <c r="G20" s="46">
        <f>G19+G12</f>
        <v>0</v>
      </c>
      <c r="H20" s="57">
        <f>H19+H12</f>
        <v>0</v>
      </c>
    </row>
    <row r="21" spans="1:8">
      <c r="A21" s="22" t="s">
        <v>37</v>
      </c>
      <c r="F21" s="37"/>
      <c r="G21" s="44"/>
      <c r="H21" s="54"/>
    </row>
    <row r="22" spans="1:8">
      <c r="A22" s="24"/>
      <c r="B22" s="23" t="s">
        <v>18</v>
      </c>
      <c r="C22" s="24"/>
      <c r="D22" s="24"/>
      <c r="E22" s="24"/>
      <c r="F22" s="37"/>
      <c r="G22" s="44"/>
      <c r="H22" s="54"/>
    </row>
    <row r="23" spans="1:8">
      <c r="A23" s="24"/>
      <c r="B23" s="24"/>
      <c r="C23" t="s">
        <v>26</v>
      </c>
      <c r="D23" s="24"/>
      <c r="E23" s="24"/>
      <c r="F23" s="37"/>
      <c r="G23" s="44"/>
      <c r="H23" s="54"/>
    </row>
    <row r="24" spans="1:8">
      <c r="C24" t="s">
        <v>27</v>
      </c>
      <c r="D24" s="24"/>
      <c r="F24" s="37"/>
      <c r="G24" s="44"/>
      <c r="H24" s="54"/>
    </row>
    <row r="25" spans="1:8">
      <c r="C25" t="s">
        <v>28</v>
      </c>
      <c r="D25" s="24"/>
      <c r="E25" s="25"/>
      <c r="F25" s="38">
        <v>0</v>
      </c>
      <c r="G25" s="45">
        <v>0</v>
      </c>
      <c r="H25" s="55">
        <v>0</v>
      </c>
    </row>
    <row r="26" spans="1:8">
      <c r="C26" t="s">
        <v>86</v>
      </c>
      <c r="D26" s="24"/>
      <c r="E26" s="25"/>
      <c r="F26" s="38">
        <v>0</v>
      </c>
      <c r="G26" s="45">
        <v>0</v>
      </c>
      <c r="H26" s="55">
        <v>0</v>
      </c>
    </row>
    <row r="27" spans="1:8">
      <c r="C27" t="s">
        <v>84</v>
      </c>
      <c r="D27" s="24"/>
      <c r="E27" s="25"/>
      <c r="F27" s="38">
        <v>0</v>
      </c>
      <c r="G27" s="45">
        <v>0</v>
      </c>
      <c r="H27" s="56">
        <v>0</v>
      </c>
    </row>
    <row r="28" spans="1:8">
      <c r="C28" t="s">
        <v>85</v>
      </c>
      <c r="D28" s="24"/>
      <c r="E28" s="25"/>
      <c r="F28" s="38">
        <v>0</v>
      </c>
      <c r="G28" s="45">
        <v>0</v>
      </c>
      <c r="H28" s="55">
        <v>0</v>
      </c>
    </row>
    <row r="29" spans="1:8">
      <c r="C29" t="s">
        <v>33</v>
      </c>
      <c r="D29" s="24"/>
      <c r="E29" s="25"/>
      <c r="F29" s="38">
        <v>0</v>
      </c>
      <c r="G29" s="45">
        <v>0</v>
      </c>
      <c r="H29" s="55">
        <v>0</v>
      </c>
    </row>
    <row r="30" spans="1:8">
      <c r="C30" t="s">
        <v>83</v>
      </c>
      <c r="D30" s="24"/>
      <c r="E30" s="25"/>
      <c r="F30" s="38">
        <f>SUM(F25:F29)</f>
        <v>0</v>
      </c>
      <c r="G30" s="45">
        <f>SUM(G25:G29)</f>
        <v>0</v>
      </c>
      <c r="H30" s="55">
        <f>SUM(H25:H29)</f>
        <v>0</v>
      </c>
    </row>
    <row r="31" spans="1:8">
      <c r="A31" s="24"/>
      <c r="B31" s="24"/>
      <c r="C31" s="32" t="s">
        <v>35</v>
      </c>
      <c r="D31" s="33"/>
      <c r="E31" s="33"/>
      <c r="F31" s="40">
        <f>SUM(F23:F30)</f>
        <v>0</v>
      </c>
      <c r="G31" s="47">
        <f>SUM(G23:G30)</f>
        <v>0</v>
      </c>
      <c r="H31" s="58">
        <f>SUM(H23:H30)</f>
        <v>0</v>
      </c>
    </row>
    <row r="32" spans="1:8">
      <c r="A32" s="24"/>
      <c r="B32" s="26" t="s">
        <v>68</v>
      </c>
      <c r="C32" s="31"/>
      <c r="D32" s="26"/>
      <c r="E32" s="26"/>
      <c r="F32" s="39">
        <f>F31</f>
        <v>0</v>
      </c>
      <c r="G32" s="46">
        <f>G31</f>
        <v>0</v>
      </c>
      <c r="H32" s="57">
        <f>H31</f>
        <v>0</v>
      </c>
    </row>
    <row r="33" spans="1:8">
      <c r="B33" s="23" t="s">
        <v>87</v>
      </c>
      <c r="D33" s="24"/>
      <c r="F33" s="37"/>
      <c r="G33" s="44"/>
      <c r="H33" s="54"/>
    </row>
    <row r="34" spans="1:8">
      <c r="A34" s="24"/>
      <c r="B34" s="24"/>
      <c r="C34" t="s">
        <v>41</v>
      </c>
      <c r="D34" s="24"/>
      <c r="E34" s="24"/>
      <c r="F34" s="37">
        <v>0</v>
      </c>
      <c r="G34" s="44">
        <v>0</v>
      </c>
      <c r="H34" s="54">
        <v>0</v>
      </c>
    </row>
    <row r="35" spans="1:8">
      <c r="A35" s="24"/>
      <c r="B35" s="24"/>
      <c r="C35" t="s">
        <v>88</v>
      </c>
      <c r="D35" s="24"/>
      <c r="E35" s="24"/>
      <c r="F35" s="37">
        <v>0</v>
      </c>
      <c r="G35" s="44">
        <v>0</v>
      </c>
      <c r="H35" s="54">
        <v>0</v>
      </c>
    </row>
    <row r="36" spans="1:8">
      <c r="A36" s="24"/>
      <c r="B36" s="24"/>
      <c r="C36" t="s">
        <v>73</v>
      </c>
      <c r="D36" s="24"/>
      <c r="E36" s="24"/>
      <c r="F36" s="37">
        <v>0</v>
      </c>
      <c r="G36" s="44">
        <v>0</v>
      </c>
      <c r="H36" s="54">
        <v>0</v>
      </c>
    </row>
    <row r="37" spans="1:8">
      <c r="A37" s="24"/>
      <c r="B37" s="24"/>
      <c r="C37" t="s">
        <v>43</v>
      </c>
      <c r="D37" s="24"/>
      <c r="E37" s="24"/>
      <c r="F37" s="37">
        <v>0</v>
      </c>
      <c r="G37" s="44">
        <v>0</v>
      </c>
      <c r="H37" s="54">
        <v>0</v>
      </c>
    </row>
    <row r="38" spans="1:8">
      <c r="A38" s="24"/>
      <c r="B38" s="24"/>
      <c r="C38" t="s">
        <v>74</v>
      </c>
      <c r="D38" s="24"/>
      <c r="E38" s="24"/>
      <c r="F38" s="37">
        <v>0</v>
      </c>
      <c r="G38" s="44">
        <v>0</v>
      </c>
      <c r="H38" s="53">
        <v>0</v>
      </c>
    </row>
    <row r="39" spans="1:8">
      <c r="A39" s="24"/>
      <c r="B39" s="24"/>
      <c r="C39" t="s">
        <v>89</v>
      </c>
      <c r="D39" s="24"/>
      <c r="E39" s="24"/>
      <c r="F39" s="37">
        <v>0</v>
      </c>
      <c r="G39" s="44">
        <v>0</v>
      </c>
      <c r="H39" s="53">
        <v>0</v>
      </c>
    </row>
    <row r="40" spans="1:8">
      <c r="B40" s="23" t="s">
        <v>90</v>
      </c>
      <c r="C40" s="31"/>
      <c r="D40" s="26"/>
      <c r="E40" s="26"/>
      <c r="F40" s="39">
        <f>SUM(F34:F39)</f>
        <v>0</v>
      </c>
      <c r="G40" s="46">
        <f>SUM(G34:G39)</f>
        <v>0</v>
      </c>
      <c r="H40" s="57">
        <f>SUM(H34:H39)</f>
        <v>0</v>
      </c>
    </row>
    <row r="41" spans="1:8">
      <c r="B41" s="23" t="s">
        <v>48</v>
      </c>
      <c r="D41" s="24"/>
      <c r="F41" s="37"/>
      <c r="G41" s="44"/>
      <c r="H41" s="54"/>
    </row>
    <row r="42" spans="1:8">
      <c r="B42" s="23"/>
      <c r="C42" t="s">
        <v>39</v>
      </c>
      <c r="D42" s="24"/>
      <c r="F42" s="37">
        <v>0</v>
      </c>
      <c r="G42" s="44">
        <v>0</v>
      </c>
      <c r="H42" s="54">
        <v>0</v>
      </c>
    </row>
    <row r="43" spans="1:8">
      <c r="B43" s="24"/>
      <c r="C43" t="s">
        <v>49</v>
      </c>
      <c r="D43" s="24"/>
      <c r="E43" s="24"/>
      <c r="F43" s="37">
        <v>0</v>
      </c>
      <c r="G43" s="44">
        <v>0</v>
      </c>
      <c r="H43" s="53">
        <v>0</v>
      </c>
    </row>
    <row r="44" spans="1:8">
      <c r="B44" s="24"/>
      <c r="C44" t="s">
        <v>91</v>
      </c>
      <c r="D44" s="24"/>
      <c r="E44" s="24"/>
      <c r="F44" s="37">
        <v>0</v>
      </c>
      <c r="G44" s="44">
        <v>0</v>
      </c>
      <c r="H44" s="53">
        <v>0</v>
      </c>
    </row>
    <row r="45" spans="1:8">
      <c r="C45" t="s">
        <v>92</v>
      </c>
      <c r="D45" s="24"/>
      <c r="E45" s="24"/>
      <c r="F45" s="37">
        <v>0</v>
      </c>
      <c r="G45" s="44">
        <v>0</v>
      </c>
      <c r="H45" s="53">
        <v>0</v>
      </c>
    </row>
    <row r="46" spans="1:8">
      <c r="C46" t="s">
        <v>93</v>
      </c>
      <c r="D46" s="24"/>
      <c r="E46" s="24"/>
      <c r="F46" s="37">
        <v>0</v>
      </c>
      <c r="G46" s="44">
        <v>0</v>
      </c>
      <c r="H46" s="53">
        <v>0</v>
      </c>
    </row>
    <row r="47" spans="1:8">
      <c r="C47" t="s">
        <v>75</v>
      </c>
      <c r="D47" s="24"/>
      <c r="E47" s="24"/>
      <c r="F47" s="37">
        <v>0</v>
      </c>
      <c r="G47" s="44">
        <v>0</v>
      </c>
      <c r="H47" s="53">
        <v>0</v>
      </c>
    </row>
    <row r="48" spans="1:8">
      <c r="C48" t="s">
        <v>76</v>
      </c>
      <c r="D48" s="24"/>
      <c r="E48" s="24"/>
      <c r="F48" s="37">
        <v>0</v>
      </c>
      <c r="G48" s="44">
        <v>0</v>
      </c>
      <c r="H48" s="53">
        <v>0</v>
      </c>
    </row>
    <row r="49" spans="1:8">
      <c r="C49" t="s">
        <v>77</v>
      </c>
      <c r="D49" s="24"/>
      <c r="E49" s="24"/>
      <c r="F49" s="37">
        <v>0</v>
      </c>
      <c r="G49" s="44">
        <v>0</v>
      </c>
      <c r="H49" s="53">
        <v>0</v>
      </c>
    </row>
    <row r="50" spans="1:8">
      <c r="B50" s="26" t="s">
        <v>52</v>
      </c>
      <c r="C50" s="31"/>
      <c r="D50" s="26"/>
      <c r="E50" s="26"/>
      <c r="F50" s="39">
        <f>SUM(F42:F49)</f>
        <v>0</v>
      </c>
      <c r="G50" s="46">
        <f>SUM(G42:G49)</f>
        <v>0</v>
      </c>
      <c r="H50" s="57">
        <f>SUM(H42:H49)</f>
        <v>0</v>
      </c>
    </row>
    <row r="51" spans="1:8">
      <c r="A51" s="22" t="s">
        <v>53</v>
      </c>
      <c r="B51" s="22"/>
      <c r="C51" s="22"/>
      <c r="D51" s="23"/>
      <c r="E51" s="22"/>
      <c r="F51" s="41">
        <f>F32+F40+F50</f>
        <v>0</v>
      </c>
      <c r="G51" s="48">
        <f>G32+G40+G50</f>
        <v>0</v>
      </c>
      <c r="H51" s="59">
        <f>H32+H40+H50</f>
        <v>0</v>
      </c>
    </row>
    <row r="52" spans="1:8">
      <c r="A52" t="s">
        <v>94</v>
      </c>
      <c r="D52" s="24"/>
      <c r="F52" s="42">
        <f>F20-F51</f>
        <v>0</v>
      </c>
      <c r="G52" s="43">
        <f>G20-G51</f>
        <v>0</v>
      </c>
      <c r="H52" s="34">
        <f>H20-H51</f>
        <v>0</v>
      </c>
    </row>
    <row r="53" spans="1:8">
      <c r="D53" s="24"/>
    </row>
  </sheetData>
  <sortState xmlns:xlrd2="http://schemas.microsoft.com/office/spreadsheetml/2017/richdata2" ref="E21:E22">
    <sortCondition ref="E21"/>
  </sortState>
  <mergeCells count="1">
    <mergeCell ref="A2:E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62"/>
  <sheetViews>
    <sheetView workbookViewId="0">
      <pane ySplit="5" topLeftCell="A47" activePane="bottomLeft" state="frozen"/>
      <selection pane="bottomLeft" activeCell="G62" sqref="G62"/>
    </sheetView>
  </sheetViews>
  <sheetFormatPr defaultColWidth="9.15625" defaultRowHeight="14.1"/>
  <cols>
    <col min="1" max="1" width="4.15625" style="1" customWidth="1"/>
    <col min="2" max="2" width="4.26171875" style="1" customWidth="1"/>
    <col min="3" max="3" width="3.578125" style="1" customWidth="1"/>
    <col min="4" max="4" width="5" style="1" customWidth="1"/>
    <col min="5" max="5" width="17.83984375" style="1" customWidth="1"/>
    <col min="6" max="6" width="13.83984375" style="1" bestFit="1" customWidth="1"/>
    <col min="7" max="10" width="10.15625" style="13" customWidth="1"/>
    <col min="11" max="11" width="10.15625" style="17" customWidth="1"/>
    <col min="12" max="16384" width="9.15625" style="1"/>
  </cols>
  <sheetData>
    <row r="1" spans="1:11">
      <c r="A1" s="3" t="s">
        <v>63</v>
      </c>
    </row>
    <row r="2" spans="1:11">
      <c r="A2" s="3" t="s">
        <v>66</v>
      </c>
    </row>
    <row r="4" spans="1:11">
      <c r="A4" s="61" t="s">
        <v>54</v>
      </c>
      <c r="B4" s="61"/>
      <c r="C4" s="61"/>
      <c r="D4" s="61"/>
      <c r="E4" s="61"/>
      <c r="F4" s="61"/>
    </row>
    <row r="5" spans="1:11" ht="14.4" thickBot="1">
      <c r="A5" s="3"/>
      <c r="G5" s="20" t="s">
        <v>59</v>
      </c>
      <c r="H5" s="20" t="s">
        <v>56</v>
      </c>
      <c r="I5" s="20" t="s">
        <v>57</v>
      </c>
      <c r="J5" s="20" t="s">
        <v>58</v>
      </c>
      <c r="K5" s="21" t="s">
        <v>61</v>
      </c>
    </row>
    <row r="6" spans="1:11">
      <c r="A6" s="3" t="s">
        <v>0</v>
      </c>
      <c r="F6" s="1" t="s">
        <v>67</v>
      </c>
      <c r="G6" s="17">
        <v>10025</v>
      </c>
      <c r="H6" s="17">
        <f>G61</f>
        <v>9169</v>
      </c>
      <c r="I6" s="17">
        <f>H61</f>
        <v>7088</v>
      </c>
      <c r="J6" s="17">
        <f>I61</f>
        <v>10122</v>
      </c>
    </row>
    <row r="7" spans="1:11">
      <c r="B7" s="4" t="s">
        <v>1</v>
      </c>
    </row>
    <row r="8" spans="1:11">
      <c r="C8" s="1" t="s">
        <v>3</v>
      </c>
      <c r="G8" s="13">
        <v>0</v>
      </c>
      <c r="H8" s="13">
        <v>250</v>
      </c>
      <c r="I8" s="13">
        <v>250</v>
      </c>
      <c r="J8" s="13">
        <v>0</v>
      </c>
      <c r="K8" s="17">
        <f t="shared" ref="K8:K10" si="0">SUM(G8:J8)</f>
        <v>500</v>
      </c>
    </row>
    <row r="9" spans="1:11">
      <c r="C9" s="1" t="s">
        <v>5</v>
      </c>
      <c r="G9" s="13">
        <v>0</v>
      </c>
      <c r="H9" s="13">
        <v>5000</v>
      </c>
      <c r="I9" s="13">
        <v>0</v>
      </c>
      <c r="J9" s="13">
        <v>5000</v>
      </c>
      <c r="K9" s="17">
        <f t="shared" si="0"/>
        <v>10000</v>
      </c>
    </row>
    <row r="10" spans="1:11">
      <c r="C10" s="1" t="s">
        <v>4</v>
      </c>
      <c r="G10" s="13">
        <v>2500</v>
      </c>
      <c r="H10" s="13">
        <v>0</v>
      </c>
      <c r="I10" s="13">
        <v>0</v>
      </c>
      <c r="J10" s="13">
        <v>0</v>
      </c>
      <c r="K10" s="17">
        <f t="shared" si="0"/>
        <v>2500</v>
      </c>
    </row>
    <row r="11" spans="1:11">
      <c r="C11" s="1" t="s">
        <v>6</v>
      </c>
    </row>
    <row r="12" spans="1:11">
      <c r="D12" s="1" t="s">
        <v>7</v>
      </c>
      <c r="G12" s="13">
        <f>1500/4</f>
        <v>375</v>
      </c>
      <c r="H12" s="13">
        <f>1500/4</f>
        <v>375</v>
      </c>
      <c r="I12" s="13">
        <f>1500/4</f>
        <v>375</v>
      </c>
      <c r="J12" s="13">
        <f>1500/4</f>
        <v>375</v>
      </c>
      <c r="K12" s="17">
        <f t="shared" ref="K12:K13" si="1">SUM(G12:J12)</f>
        <v>1500</v>
      </c>
    </row>
    <row r="13" spans="1:11">
      <c r="D13" s="1" t="s">
        <v>8</v>
      </c>
      <c r="G13" s="13">
        <v>500</v>
      </c>
      <c r="H13" s="13">
        <v>3000</v>
      </c>
      <c r="I13" s="13">
        <v>4000</v>
      </c>
      <c r="J13" s="13">
        <v>500</v>
      </c>
      <c r="K13" s="17">
        <f t="shared" si="1"/>
        <v>8000</v>
      </c>
    </row>
    <row r="14" spans="1:11" s="4" customFormat="1">
      <c r="C14" s="5" t="s">
        <v>10</v>
      </c>
      <c r="D14" s="5"/>
      <c r="E14" s="5"/>
      <c r="G14" s="14">
        <f t="shared" ref="G14:K14" si="2">SUM(G12:G13)</f>
        <v>875</v>
      </c>
      <c r="H14" s="14">
        <f t="shared" si="2"/>
        <v>3375</v>
      </c>
      <c r="I14" s="14">
        <f t="shared" si="2"/>
        <v>4375</v>
      </c>
      <c r="J14" s="14">
        <f t="shared" si="2"/>
        <v>875</v>
      </c>
      <c r="K14" s="14">
        <f t="shared" si="2"/>
        <v>9500</v>
      </c>
    </row>
    <row r="15" spans="1:11">
      <c r="B15" s="5" t="s">
        <v>9</v>
      </c>
      <c r="C15" s="2"/>
      <c r="D15" s="2"/>
      <c r="E15" s="2"/>
      <c r="G15" s="15">
        <f t="shared" ref="G15:K15" si="3">SUM(G8:G10)+G14</f>
        <v>3375</v>
      </c>
      <c r="H15" s="15">
        <f t="shared" si="3"/>
        <v>8625</v>
      </c>
      <c r="I15" s="15">
        <f t="shared" si="3"/>
        <v>4625</v>
      </c>
      <c r="J15" s="15">
        <f t="shared" si="3"/>
        <v>5875</v>
      </c>
      <c r="K15" s="14">
        <f t="shared" si="3"/>
        <v>22500</v>
      </c>
    </row>
    <row r="16" spans="1:11">
      <c r="B16" s="1" t="s">
        <v>2</v>
      </c>
    </row>
    <row r="17" spans="1:11">
      <c r="C17" s="1" t="s">
        <v>11</v>
      </c>
      <c r="G17" s="13">
        <v>0</v>
      </c>
      <c r="H17" s="13">
        <v>250</v>
      </c>
      <c r="I17" s="13">
        <v>250</v>
      </c>
      <c r="J17" s="13">
        <v>0</v>
      </c>
      <c r="K17" s="17">
        <f t="shared" ref="K17:K21" si="4">SUM(G17:J17)</f>
        <v>500</v>
      </c>
    </row>
    <row r="18" spans="1:11">
      <c r="C18" s="1" t="s">
        <v>15</v>
      </c>
      <c r="G18" s="13">
        <v>4</v>
      </c>
      <c r="H18" s="13">
        <v>4</v>
      </c>
      <c r="I18" s="13">
        <v>4</v>
      </c>
      <c r="J18" s="13">
        <v>3</v>
      </c>
      <c r="K18" s="17">
        <f t="shared" si="4"/>
        <v>15</v>
      </c>
    </row>
    <row r="19" spans="1:11">
      <c r="C19" s="1" t="s">
        <v>12</v>
      </c>
      <c r="G19" s="13">
        <v>700</v>
      </c>
      <c r="H19" s="13">
        <v>700</v>
      </c>
      <c r="I19" s="13">
        <v>700</v>
      </c>
      <c r="J19" s="13">
        <v>700</v>
      </c>
      <c r="K19" s="17">
        <f t="shared" si="4"/>
        <v>2800</v>
      </c>
    </row>
    <row r="20" spans="1:11">
      <c r="C20" s="1" t="s">
        <v>13</v>
      </c>
      <c r="G20" s="13">
        <v>0</v>
      </c>
      <c r="H20" s="13">
        <v>1000</v>
      </c>
      <c r="I20" s="13">
        <v>7000</v>
      </c>
      <c r="J20" s="13">
        <v>0</v>
      </c>
      <c r="K20" s="17">
        <f t="shared" si="4"/>
        <v>8000</v>
      </c>
    </row>
    <row r="21" spans="1:11">
      <c r="C21" s="1" t="s">
        <v>14</v>
      </c>
      <c r="G21" s="13">
        <v>1250</v>
      </c>
      <c r="H21" s="13">
        <v>1250</v>
      </c>
      <c r="I21" s="13">
        <v>1250</v>
      </c>
      <c r="J21" s="13">
        <v>1250</v>
      </c>
      <c r="K21" s="17">
        <f t="shared" si="4"/>
        <v>5000</v>
      </c>
    </row>
    <row r="22" spans="1:11">
      <c r="B22" s="5" t="s">
        <v>16</v>
      </c>
      <c r="C22" s="5"/>
      <c r="D22" s="5"/>
      <c r="E22" s="5"/>
      <c r="F22" s="4"/>
      <c r="G22" s="14">
        <f t="shared" ref="G22:K22" si="5">SUM(G17:G21)</f>
        <v>1954</v>
      </c>
      <c r="H22" s="14">
        <f t="shared" si="5"/>
        <v>3204</v>
      </c>
      <c r="I22" s="14">
        <f t="shared" si="5"/>
        <v>9204</v>
      </c>
      <c r="J22" s="14">
        <f t="shared" si="5"/>
        <v>1953</v>
      </c>
      <c r="K22" s="14">
        <f t="shared" si="5"/>
        <v>16315</v>
      </c>
    </row>
    <row r="23" spans="1:11" s="3" customFormat="1">
      <c r="A23" s="3" t="s">
        <v>17</v>
      </c>
      <c r="G23" s="16">
        <f t="shared" ref="G23:K23" si="6">G15+G22</f>
        <v>5329</v>
      </c>
      <c r="H23" s="16">
        <f t="shared" si="6"/>
        <v>11829</v>
      </c>
      <c r="I23" s="16">
        <f t="shared" si="6"/>
        <v>13829</v>
      </c>
      <c r="J23" s="16">
        <f t="shared" si="6"/>
        <v>7828</v>
      </c>
      <c r="K23" s="18">
        <f t="shared" si="6"/>
        <v>38815</v>
      </c>
    </row>
    <row r="25" spans="1:11">
      <c r="A25" s="3" t="s">
        <v>37</v>
      </c>
    </row>
    <row r="26" spans="1:11" s="4" customFormat="1">
      <c r="B26" s="4" t="s">
        <v>18</v>
      </c>
      <c r="G26" s="17"/>
      <c r="H26" s="17"/>
      <c r="I26" s="17"/>
      <c r="J26" s="17"/>
      <c r="K26" s="17"/>
    </row>
    <row r="27" spans="1:11">
      <c r="C27" s="1" t="s">
        <v>19</v>
      </c>
      <c r="G27" s="13">
        <v>0</v>
      </c>
      <c r="H27" s="13">
        <v>0</v>
      </c>
      <c r="I27" s="13">
        <v>0</v>
      </c>
      <c r="J27" s="13">
        <v>0</v>
      </c>
      <c r="K27" s="17">
        <f>SUM(G27:J27)</f>
        <v>0</v>
      </c>
    </row>
    <row r="28" spans="1:11" s="4" customFormat="1">
      <c r="C28" s="4" t="s">
        <v>23</v>
      </c>
      <c r="G28" s="17"/>
      <c r="H28" s="17"/>
      <c r="I28" s="17"/>
      <c r="J28" s="17"/>
      <c r="K28" s="17"/>
    </row>
    <row r="29" spans="1:11">
      <c r="D29" s="1" t="s">
        <v>20</v>
      </c>
    </row>
    <row r="30" spans="1:11">
      <c r="E30" s="1" t="s">
        <v>21</v>
      </c>
      <c r="G30" s="13">
        <f>6000/4</f>
        <v>1500</v>
      </c>
      <c r="H30" s="13">
        <f>6000/4</f>
        <v>1500</v>
      </c>
      <c r="I30" s="13">
        <f>6000/4</f>
        <v>1500</v>
      </c>
      <c r="J30" s="13">
        <f>6000/4</f>
        <v>1500</v>
      </c>
      <c r="K30" s="17">
        <f t="shared" ref="K30:K31" si="7">SUM(G30:J30)</f>
        <v>6000</v>
      </c>
    </row>
    <row r="31" spans="1:11">
      <c r="E31" s="1" t="s">
        <v>22</v>
      </c>
      <c r="G31" s="13">
        <v>600</v>
      </c>
      <c r="H31" s="13">
        <v>600</v>
      </c>
      <c r="I31" s="13">
        <v>600</v>
      </c>
      <c r="J31" s="13">
        <v>600</v>
      </c>
      <c r="K31" s="17">
        <f t="shared" si="7"/>
        <v>2400</v>
      </c>
    </row>
    <row r="32" spans="1:11">
      <c r="D32" s="2" t="s">
        <v>24</v>
      </c>
      <c r="E32" s="2"/>
      <c r="G32" s="15">
        <f t="shared" ref="G32:K32" si="8">SUM(G30:G31)</f>
        <v>2100</v>
      </c>
      <c r="H32" s="15">
        <f t="shared" si="8"/>
        <v>2100</v>
      </c>
      <c r="I32" s="15">
        <f t="shared" si="8"/>
        <v>2100</v>
      </c>
      <c r="J32" s="15">
        <f t="shared" si="8"/>
        <v>2100</v>
      </c>
      <c r="K32" s="14">
        <f t="shared" si="8"/>
        <v>8400</v>
      </c>
    </row>
    <row r="33" spans="2:11">
      <c r="D33" s="1" t="s">
        <v>25</v>
      </c>
    </row>
    <row r="34" spans="2:11">
      <c r="E34" s="1" t="s">
        <v>26</v>
      </c>
      <c r="G34" s="13">
        <v>0</v>
      </c>
      <c r="H34" s="13">
        <v>1200</v>
      </c>
      <c r="I34" s="13">
        <v>1600</v>
      </c>
      <c r="J34" s="13">
        <v>0</v>
      </c>
      <c r="K34" s="17">
        <f t="shared" ref="K34:K37" si="9">SUM(G34:J34)</f>
        <v>2800</v>
      </c>
    </row>
    <row r="35" spans="2:11">
      <c r="E35" s="1" t="s">
        <v>27</v>
      </c>
      <c r="G35" s="13">
        <v>0</v>
      </c>
      <c r="H35" s="13">
        <v>200</v>
      </c>
      <c r="I35" s="13">
        <v>800</v>
      </c>
      <c r="J35" s="13">
        <v>0</v>
      </c>
      <c r="K35" s="17">
        <f t="shared" si="9"/>
        <v>1000</v>
      </c>
    </row>
    <row r="36" spans="2:11">
      <c r="E36" s="1" t="s">
        <v>28</v>
      </c>
      <c r="G36" s="13">
        <v>0</v>
      </c>
      <c r="H36" s="13">
        <v>500</v>
      </c>
      <c r="I36" s="13">
        <v>1000</v>
      </c>
      <c r="J36" s="13">
        <v>0</v>
      </c>
      <c r="K36" s="17">
        <f t="shared" si="9"/>
        <v>1500</v>
      </c>
    </row>
    <row r="37" spans="2:11">
      <c r="E37" s="1" t="s">
        <v>29</v>
      </c>
      <c r="G37" s="13">
        <v>500</v>
      </c>
      <c r="H37" s="13">
        <v>500</v>
      </c>
      <c r="I37" s="13">
        <v>0</v>
      </c>
      <c r="J37" s="13">
        <v>0</v>
      </c>
      <c r="K37" s="17">
        <f t="shared" si="9"/>
        <v>1000</v>
      </c>
    </row>
    <row r="38" spans="2:11">
      <c r="D38" s="2" t="s">
        <v>30</v>
      </c>
      <c r="E38" s="2"/>
      <c r="G38" s="15">
        <f t="shared" ref="G38:K38" si="10">SUM(G34:G37)</f>
        <v>500</v>
      </c>
      <c r="H38" s="15">
        <f t="shared" si="10"/>
        <v>2400</v>
      </c>
      <c r="I38" s="15">
        <f t="shared" si="10"/>
        <v>3400</v>
      </c>
      <c r="J38" s="15">
        <f t="shared" si="10"/>
        <v>0</v>
      </c>
      <c r="K38" s="14">
        <f t="shared" si="10"/>
        <v>6300</v>
      </c>
    </row>
    <row r="39" spans="2:11">
      <c r="D39" s="1" t="s">
        <v>31</v>
      </c>
    </row>
    <row r="40" spans="2:11">
      <c r="E40" s="1" t="s">
        <v>32</v>
      </c>
      <c r="G40" s="13">
        <v>0</v>
      </c>
      <c r="H40" s="13">
        <v>0</v>
      </c>
      <c r="I40" s="13">
        <v>250</v>
      </c>
      <c r="J40" s="13">
        <v>0</v>
      </c>
      <c r="K40" s="17">
        <f t="shared" ref="K40:K42" si="11">SUM(G40:J40)</f>
        <v>250</v>
      </c>
    </row>
    <row r="41" spans="2:11">
      <c r="E41" s="1" t="s">
        <v>33</v>
      </c>
      <c r="G41" s="13">
        <v>0</v>
      </c>
      <c r="H41" s="13">
        <v>0</v>
      </c>
      <c r="I41" s="13">
        <v>250</v>
      </c>
      <c r="J41" s="13">
        <v>0</v>
      </c>
      <c r="K41" s="17">
        <f t="shared" si="11"/>
        <v>250</v>
      </c>
    </row>
    <row r="42" spans="2:11">
      <c r="E42" s="1" t="s">
        <v>34</v>
      </c>
      <c r="G42" s="13">
        <v>0</v>
      </c>
      <c r="H42" s="13">
        <v>450</v>
      </c>
      <c r="I42" s="13">
        <v>450</v>
      </c>
      <c r="J42" s="13">
        <v>0</v>
      </c>
      <c r="K42" s="17">
        <f t="shared" si="11"/>
        <v>900</v>
      </c>
    </row>
    <row r="43" spans="2:11">
      <c r="D43" s="2" t="s">
        <v>36</v>
      </c>
      <c r="E43" s="2"/>
      <c r="G43" s="15">
        <f t="shared" ref="G43:K43" si="12">SUM(G40:G42)</f>
        <v>0</v>
      </c>
      <c r="H43" s="15">
        <f t="shared" si="12"/>
        <v>450</v>
      </c>
      <c r="I43" s="15">
        <f t="shared" si="12"/>
        <v>950</v>
      </c>
      <c r="J43" s="15">
        <f t="shared" si="12"/>
        <v>0</v>
      </c>
      <c r="K43" s="14">
        <f t="shared" si="12"/>
        <v>1400</v>
      </c>
    </row>
    <row r="44" spans="2:11" s="4" customFormat="1">
      <c r="C44" s="4" t="s">
        <v>35</v>
      </c>
      <c r="G44" s="17">
        <f t="shared" ref="G44:K44" si="13">SUM(G32+G38+G43)</f>
        <v>2600</v>
      </c>
      <c r="H44" s="17">
        <f t="shared" si="13"/>
        <v>4950</v>
      </c>
      <c r="I44" s="17">
        <f t="shared" si="13"/>
        <v>6450</v>
      </c>
      <c r="J44" s="17">
        <f t="shared" si="13"/>
        <v>2100</v>
      </c>
      <c r="K44" s="17">
        <f t="shared" si="13"/>
        <v>16100</v>
      </c>
    </row>
    <row r="45" spans="2:11">
      <c r="B45" s="4" t="s">
        <v>38</v>
      </c>
    </row>
    <row r="46" spans="2:11">
      <c r="C46" s="1" t="s">
        <v>39</v>
      </c>
      <c r="G46" s="13">
        <v>500</v>
      </c>
      <c r="H46" s="13">
        <v>2000</v>
      </c>
      <c r="I46" s="13">
        <v>1000</v>
      </c>
      <c r="J46" s="13">
        <v>0</v>
      </c>
      <c r="K46" s="17">
        <f t="shared" ref="K46:K53" si="14">SUM(G46:J46)</f>
        <v>3500</v>
      </c>
    </row>
    <row r="47" spans="2:11">
      <c r="C47" s="1" t="s">
        <v>40</v>
      </c>
      <c r="G47" s="13">
        <v>100</v>
      </c>
      <c r="H47" s="13">
        <v>150</v>
      </c>
      <c r="I47" s="13">
        <v>200</v>
      </c>
      <c r="J47" s="13">
        <v>50</v>
      </c>
      <c r="K47" s="17">
        <f t="shared" si="14"/>
        <v>500</v>
      </c>
    </row>
    <row r="48" spans="2:11">
      <c r="C48" s="1" t="s">
        <v>41</v>
      </c>
      <c r="G48" s="13">
        <v>300</v>
      </c>
      <c r="H48" s="13">
        <v>300</v>
      </c>
      <c r="I48" s="13">
        <v>300</v>
      </c>
      <c r="J48" s="13">
        <v>300</v>
      </c>
      <c r="K48" s="17">
        <f t="shared" si="14"/>
        <v>1200</v>
      </c>
    </row>
    <row r="49" spans="1:11">
      <c r="C49" s="1" t="s">
        <v>42</v>
      </c>
      <c r="G49" s="13">
        <v>160</v>
      </c>
      <c r="H49" s="13">
        <v>160</v>
      </c>
      <c r="I49" s="13">
        <v>170</v>
      </c>
      <c r="J49" s="13">
        <v>160</v>
      </c>
      <c r="K49" s="17">
        <f t="shared" si="14"/>
        <v>650</v>
      </c>
    </row>
    <row r="50" spans="1:11">
      <c r="C50" s="1" t="s">
        <v>43</v>
      </c>
      <c r="G50" s="13">
        <v>150</v>
      </c>
      <c r="H50" s="13">
        <v>250</v>
      </c>
      <c r="I50" s="13">
        <v>450</v>
      </c>
      <c r="J50" s="13">
        <v>50</v>
      </c>
      <c r="K50" s="17">
        <f t="shared" si="14"/>
        <v>900</v>
      </c>
    </row>
    <row r="51" spans="1:11">
      <c r="C51" s="1" t="s">
        <v>44</v>
      </c>
      <c r="G51" s="13">
        <v>50</v>
      </c>
      <c r="H51" s="13">
        <v>150</v>
      </c>
      <c r="I51" s="13">
        <v>50</v>
      </c>
      <c r="J51" s="13">
        <v>50</v>
      </c>
      <c r="K51" s="17">
        <f t="shared" si="14"/>
        <v>300</v>
      </c>
    </row>
    <row r="52" spans="1:11">
      <c r="C52" s="1" t="s">
        <v>45</v>
      </c>
      <c r="G52" s="13">
        <v>1200</v>
      </c>
      <c r="H52" s="13">
        <v>1200</v>
      </c>
      <c r="I52" s="13">
        <v>1200</v>
      </c>
      <c r="J52" s="13">
        <v>1200</v>
      </c>
      <c r="K52" s="17">
        <f t="shared" si="14"/>
        <v>4800</v>
      </c>
    </row>
    <row r="53" spans="1:11">
      <c r="C53" s="1" t="s">
        <v>46</v>
      </c>
      <c r="G53" s="13">
        <v>25</v>
      </c>
      <c r="H53" s="13">
        <v>50</v>
      </c>
      <c r="I53" s="13">
        <v>75</v>
      </c>
      <c r="J53" s="13">
        <v>50</v>
      </c>
      <c r="K53" s="17">
        <f t="shared" si="14"/>
        <v>200</v>
      </c>
    </row>
    <row r="54" spans="1:11">
      <c r="B54" s="5" t="s">
        <v>47</v>
      </c>
      <c r="C54" s="5"/>
      <c r="D54" s="5"/>
      <c r="E54" s="5"/>
      <c r="F54" s="4"/>
      <c r="G54" s="14">
        <f t="shared" ref="G54:K54" si="15">SUM(G46:G53)</f>
        <v>2485</v>
      </c>
      <c r="H54" s="14">
        <f t="shared" si="15"/>
        <v>4260</v>
      </c>
      <c r="I54" s="14">
        <f t="shared" si="15"/>
        <v>3445</v>
      </c>
      <c r="J54" s="14">
        <f t="shared" si="15"/>
        <v>1860</v>
      </c>
      <c r="K54" s="14">
        <f t="shared" si="15"/>
        <v>12050</v>
      </c>
    </row>
    <row r="55" spans="1:11">
      <c r="B55" s="4" t="s">
        <v>48</v>
      </c>
    </row>
    <row r="56" spans="1:11">
      <c r="C56" s="1" t="s">
        <v>49</v>
      </c>
      <c r="G56" s="13">
        <v>0</v>
      </c>
      <c r="H56" s="13">
        <v>300</v>
      </c>
      <c r="I56" s="13">
        <v>400</v>
      </c>
      <c r="J56" s="13">
        <v>0</v>
      </c>
      <c r="K56" s="17">
        <f t="shared" ref="K56:K58" si="16">SUM(G56:J56)</f>
        <v>700</v>
      </c>
    </row>
    <row r="57" spans="1:11">
      <c r="C57" s="1" t="s">
        <v>50</v>
      </c>
      <c r="G57" s="13">
        <v>100</v>
      </c>
      <c r="H57" s="13">
        <v>400</v>
      </c>
      <c r="I57" s="13">
        <v>500</v>
      </c>
      <c r="J57" s="13">
        <v>0</v>
      </c>
      <c r="K57" s="17">
        <f t="shared" si="16"/>
        <v>1000</v>
      </c>
    </row>
    <row r="58" spans="1:11">
      <c r="C58" s="1" t="s">
        <v>51</v>
      </c>
      <c r="G58" s="13">
        <v>1000</v>
      </c>
      <c r="H58" s="13">
        <v>4000</v>
      </c>
      <c r="I58" s="13">
        <v>0</v>
      </c>
      <c r="J58" s="13">
        <v>0</v>
      </c>
      <c r="K58" s="17">
        <f t="shared" si="16"/>
        <v>5000</v>
      </c>
    </row>
    <row r="59" spans="1:11">
      <c r="B59" s="5" t="s">
        <v>52</v>
      </c>
      <c r="C59" s="5"/>
      <c r="D59" s="5"/>
      <c r="E59" s="5"/>
      <c r="F59" s="4"/>
      <c r="G59" s="14">
        <f t="shared" ref="G59:K59" si="17">SUM(G56:G58)</f>
        <v>1100</v>
      </c>
      <c r="H59" s="14">
        <f t="shared" si="17"/>
        <v>4700</v>
      </c>
      <c r="I59" s="14">
        <f t="shared" si="17"/>
        <v>900</v>
      </c>
      <c r="J59" s="14">
        <f t="shared" si="17"/>
        <v>0</v>
      </c>
      <c r="K59" s="14">
        <f t="shared" si="17"/>
        <v>6700</v>
      </c>
    </row>
    <row r="60" spans="1:11" s="3" customFormat="1">
      <c r="A60" s="3" t="s">
        <v>53</v>
      </c>
      <c r="G60" s="16">
        <f t="shared" ref="G60:K60" si="18">SUM(G44+G54+G59)</f>
        <v>6185</v>
      </c>
      <c r="H60" s="16">
        <f t="shared" si="18"/>
        <v>13910</v>
      </c>
      <c r="I60" s="16">
        <f t="shared" si="18"/>
        <v>10795</v>
      </c>
      <c r="J60" s="16">
        <f t="shared" si="18"/>
        <v>3960</v>
      </c>
      <c r="K60" s="18">
        <f t="shared" si="18"/>
        <v>34850</v>
      </c>
    </row>
    <row r="61" spans="1:11">
      <c r="A61" s="1" t="s">
        <v>60</v>
      </c>
      <c r="G61" s="13">
        <f>G6+G23-G60</f>
        <v>9169</v>
      </c>
      <c r="H61" s="13">
        <f>H6+H23-H60</f>
        <v>7088</v>
      </c>
      <c r="I61" s="13">
        <f>I6+I23-I60</f>
        <v>10122</v>
      </c>
      <c r="J61" s="19">
        <f>J6+J23-J60</f>
        <v>13990</v>
      </c>
      <c r="K61" s="17">
        <f>K6+K23-K60</f>
        <v>3965</v>
      </c>
    </row>
    <row r="62" spans="1:11">
      <c r="J62" s="13" t="s">
        <v>62</v>
      </c>
    </row>
  </sheetData>
  <mergeCells count="1">
    <mergeCell ref="A4:F4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Budget</vt:lpstr>
      <vt:lpstr> Project Budget</vt:lpstr>
      <vt:lpstr>Budget Possibilities</vt:lpstr>
      <vt:lpstr>Cashflow</vt:lpstr>
      <vt:lpstr>Budget!Print_Area</vt:lpstr>
      <vt:lpstr>Cashflow!Print_Area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jericha</dc:creator>
  <cp:lastModifiedBy>J S</cp:lastModifiedBy>
  <cp:lastPrinted>2017-06-17T17:34:13Z</cp:lastPrinted>
  <dcterms:created xsi:type="dcterms:W3CDTF">2017-05-08T17:21:24Z</dcterms:created>
  <dcterms:modified xsi:type="dcterms:W3CDTF">2022-10-18T17:02:11Z</dcterms:modified>
</cp:coreProperties>
</file>